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https://minedgob1-my.sharepoint.com/personal/masolorzano_mined_gob_sv/Documents/GOES 7240/AÑO 2023/CD 25 CE SAN RAMON/"/>
    </mc:Choice>
  </mc:AlternateContent>
  <xr:revisionPtr revIDLastSave="461" documentId="11_275B9E4F8FFB186017A5CAAE3CCC61ABFB847386" xr6:coauthVersionLast="47" xr6:coauthVersionMax="47" xr10:uidLastSave="{CBCABDBC-FB5A-4219-BFC8-C10D80C77E6F}"/>
  <bookViews>
    <workbookView xWindow="-120" yWindow="-120" windowWidth="20730" windowHeight="11160" tabRatio="789" activeTab="4" xr2:uid="{00000000-000D-0000-FFFF-FFFF00000000}"/>
  </bookViews>
  <sheets>
    <sheet name=" RESUMEN" sheetId="24" r:id="rId1"/>
    <sheet name=" ESCALERAS" sheetId="22" r:id="rId2"/>
    <sheet name=" MÓDULO NORTE" sheetId="20" r:id="rId3"/>
    <sheet name=" MÓDULO SUR " sheetId="19" r:id="rId4"/>
    <sheet name="DRENAJE DE ALL" sheetId="18" r:id="rId5"/>
    <sheet name="PRESUPUESTO (OBRAS EXTERIORES)" sheetId="13" state="hidden" r:id="rId6"/>
  </sheets>
  <definedNames>
    <definedName name="_xlnm.Print_Area" localSheetId="1">' ESCALERAS'!$A$1:$H$120</definedName>
    <definedName name="_xlnm.Print_Area" localSheetId="2">' MÓDULO NORTE'!$B$1:$H$114</definedName>
    <definedName name="_xlnm.Print_Area" localSheetId="3">' MÓDULO SUR '!$B$1:$H$120</definedName>
    <definedName name="_xlnm.Print_Area" localSheetId="0">' RESUMEN'!$A$1:$D$12</definedName>
    <definedName name="_xlnm.Print_Area" localSheetId="4">'DRENAJE DE ALL'!$B$1:$H$18</definedName>
    <definedName name="_xlnm.Print_Titles" localSheetId="1">' ESCALERAS'!$2:$7</definedName>
    <definedName name="_xlnm.Print_Titles" localSheetId="2">' MÓDULO NORTE'!$1:$5</definedName>
    <definedName name="_xlnm.Print_Titles" localSheetId="3">' MÓDULO SUR '!$1:$5</definedName>
    <definedName name="_xlnm.Print_Titles" localSheetId="0">' RESUMEN'!$1:$5</definedName>
    <definedName name="_xlnm.Print_Titles" localSheetId="4">'DRENAJE DE ALL'!$1:$4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20" l="1"/>
  <c r="I76" i="19" l="1"/>
  <c r="E21" i="13" l="1"/>
  <c r="F21" i="13" s="1"/>
  <c r="E20" i="13"/>
  <c r="F20" i="13" s="1"/>
  <c r="E19" i="13"/>
  <c r="F19" i="13" s="1"/>
  <c r="H87" i="24"/>
  <c r="A4" i="24"/>
  <c r="A1" i="24"/>
  <c r="I84" i="18"/>
  <c r="C8" i="18"/>
  <c r="C7" i="18"/>
  <c r="C6" i="18"/>
  <c r="C9" i="19"/>
  <c r="C8" i="19"/>
  <c r="C7" i="19"/>
  <c r="C9" i="20"/>
  <c r="C8" i="20"/>
  <c r="C7" i="20"/>
  <c r="G18" i="13" l="1"/>
  <c r="G32" i="13" s="1"/>
</calcChain>
</file>

<file path=xl/sharedStrings.xml><?xml version="1.0" encoding="utf-8"?>
<sst xmlns="http://schemas.openxmlformats.org/spreadsheetml/2006/main" count="903" uniqueCount="503">
  <si>
    <t>MUNICIPIO: MEJICANOS</t>
  </si>
  <si>
    <t xml:space="preserve">DEPARTAMENTO: SAN SALVADOR                                                      CÓDIGO: 11428    </t>
  </si>
  <si>
    <t>No.</t>
  </si>
  <si>
    <t>PARTIDA</t>
  </si>
  <si>
    <t>UNIDAD</t>
  </si>
  <si>
    <t>CANTIDAD</t>
  </si>
  <si>
    <t>PRECIO UNITARIO</t>
  </si>
  <si>
    <t xml:space="preserve"> SUB-TOTAL </t>
  </si>
  <si>
    <t xml:space="preserve"> TOTAL PARTIDA </t>
  </si>
  <si>
    <t xml:space="preserve">MÓDULO DE ESCALERAS </t>
  </si>
  <si>
    <t>PAGO DE DERECHOS E IMPUESTOS</t>
  </si>
  <si>
    <t>1.1.1</t>
  </si>
  <si>
    <t>Pago de derechos e impuestos</t>
  </si>
  <si>
    <t>1.1.1.1</t>
  </si>
  <si>
    <t>Pago de derechos e impuestos, tanto Gubernamentales como Municipales por concepto de los trabajos y los considerados en las condiciones del Contrato</t>
  </si>
  <si>
    <t>S.G</t>
  </si>
  <si>
    <t xml:space="preserve">DEMOLICIONES Y DESMONTAJES </t>
  </si>
  <si>
    <t>1.2.1</t>
  </si>
  <si>
    <t>Demoliciones</t>
  </si>
  <si>
    <t>1.2.1.1</t>
  </si>
  <si>
    <t>Demolición de piso de ladrillo de cemento sobre terreno</t>
  </si>
  <si>
    <t>m²</t>
  </si>
  <si>
    <t>1.2.1.2</t>
  </si>
  <si>
    <t>Demolición de piso de ladrillo de cemento y mortero de pegamento sobre losa estructural</t>
  </si>
  <si>
    <t>1.2.1.3</t>
  </si>
  <si>
    <t>Demolición de paredes de ladrillo de arcilla</t>
  </si>
  <si>
    <t>1.2.1.4</t>
  </si>
  <si>
    <t>Demolición de soleras de fundación de paredes de ladrillo de arcilla</t>
  </si>
  <si>
    <t>m³</t>
  </si>
  <si>
    <t>1.2.1.5</t>
  </si>
  <si>
    <t>Demolición de concreto reforzado de superestructura del módulo de escaleras existente</t>
  </si>
  <si>
    <t>1.2.1.6</t>
  </si>
  <si>
    <t>Demolición de concreto reforzado de fundaciones del módulo de escaleras existente</t>
  </si>
  <si>
    <t>1.2.1.7</t>
  </si>
  <si>
    <t>Demolición de escaleras metálicas existentes externas en primer entrepiso de fachada</t>
  </si>
  <si>
    <t>S.G.</t>
  </si>
  <si>
    <t>1.2.2</t>
  </si>
  <si>
    <t>Desmontajes</t>
  </si>
  <si>
    <t>1.2.2.1</t>
  </si>
  <si>
    <t>Desmontaje de cubierta de techo</t>
  </si>
  <si>
    <t>1.2.2.2</t>
  </si>
  <si>
    <t>Desmontaje de estructura metálica de polines</t>
  </si>
  <si>
    <t>ml</t>
  </si>
  <si>
    <t>1.2.2.3</t>
  </si>
  <si>
    <t>Desmontaje de cerramiento métalico en fachada.</t>
  </si>
  <si>
    <t>1.2.2.4</t>
  </si>
  <si>
    <t>Desmontaje de puertas metálicas</t>
  </si>
  <si>
    <t>u.</t>
  </si>
  <si>
    <t>1.4.1</t>
  </si>
  <si>
    <t>Excavación, Relleno, y Compactación</t>
  </si>
  <si>
    <t>1.4.1.1</t>
  </si>
  <si>
    <t>Excavación de suelo para LDF40, Incluye vigas de fundación  VFN-5,  y VFN-6</t>
  </si>
  <si>
    <t>1.4.1.2</t>
  </si>
  <si>
    <t>Colocación y compactación de suelo cemento relación 1 a 20 (Cemento/suelo)</t>
  </si>
  <si>
    <t>1.4.1.3</t>
  </si>
  <si>
    <t>Colocación y compactación con material selecto</t>
  </si>
  <si>
    <t>Preparación de base para piso de cerámica sobre el terreno</t>
  </si>
  <si>
    <t>CONCRETO ESTRUCTURAL</t>
  </si>
  <si>
    <t>1.5.1</t>
  </si>
  <si>
    <t>Fundaciones</t>
  </si>
  <si>
    <t>1.5.1.1</t>
  </si>
  <si>
    <t>Construcción de losa de fundación LDF40, incluye vigas de fundación VFN-5, y VFN-6</t>
  </si>
  <si>
    <t>Construcción de solera de fundación SFN-1</t>
  </si>
  <si>
    <t>Construcción de solera de fundación SFN-2</t>
  </si>
  <si>
    <t>Columnas y Paredes de concreto reforzado</t>
  </si>
  <si>
    <t>Construcción de columnas de concreto CN-1</t>
  </si>
  <si>
    <t>Construcción de columnas de concreto CN-2</t>
  </si>
  <si>
    <t>Construcción de paredes de concreto reforzado PCN-4</t>
  </si>
  <si>
    <t>Construcción de paredes de concreto reforzado PCN-5</t>
  </si>
  <si>
    <t>Construcción de paredes de concreto reforzado PCN-6</t>
  </si>
  <si>
    <t>Vigas y losa de concreto reforzado</t>
  </si>
  <si>
    <t>Construcción de vigas de concreto reforzado en eje 3 de nivel 2 y 3 (Incluye vigas de acople)</t>
  </si>
  <si>
    <t>Construcción de vigas de concreto reforzado en eje 5 de nivel 2 y 3 (Incluye vigas de acople)</t>
  </si>
  <si>
    <t>Construcción de vigas de concreto reforzado de eje C</t>
  </si>
  <si>
    <t>Construcción de vigas de concreto reforzado de eje D</t>
  </si>
  <si>
    <t>Construcción de vigas de coronamiento de concreto reforzado en ejes C, D, 3, y 5.</t>
  </si>
  <si>
    <t>Construcción de vigas secundarias de concreto reforzado en eje 3'.</t>
  </si>
  <si>
    <t>Construcción de vigas en descanso de escaleras de concreto reforzado en eje 5.</t>
  </si>
  <si>
    <t>Losa densa de concreto reforzado de 0.15m de espesor LD15 para ambos niveles, incluye vigas perimetrales de losa.</t>
  </si>
  <si>
    <t>Losa densa de concreto reforzado (t=0.17m) para descanso y rampa de escaleras para todos los entrepisos</t>
  </si>
  <si>
    <t>1.6.1</t>
  </si>
  <si>
    <t>Paredes de mampostería</t>
  </si>
  <si>
    <t>1.6.1.1</t>
  </si>
  <si>
    <t xml:space="preserve">Construcción de pared mamposteria reforzada de bloque de concreto de 0.15m de espesor, incluye repello y afinado en ambas caras de pared y colocación de juntas de pared( Repisa de cerramiento en fachadas) </t>
  </si>
  <si>
    <t>1.7.1</t>
  </si>
  <si>
    <t>1.7.1.1</t>
  </si>
  <si>
    <t>Rehabilitación de estructura metálica de techo existente  en módulo de escaleras.</t>
  </si>
  <si>
    <t>Rehabilitación de estructura metálica de cerramiento de fachadas existente en módulo de escaleras (Incluye montaje).</t>
  </si>
  <si>
    <t>CUBIERTAS Y PROTECCIONES</t>
  </si>
  <si>
    <t>1.8.1</t>
  </si>
  <si>
    <t>Techo</t>
  </si>
  <si>
    <t>1.8.1.1</t>
  </si>
  <si>
    <t>PUERTAS, VENTANAS Y DIVISIONES</t>
  </si>
  <si>
    <t>1.9.1</t>
  </si>
  <si>
    <t>Puertas</t>
  </si>
  <si>
    <t>1.9.1.1</t>
  </si>
  <si>
    <t>ACABADOS</t>
  </si>
  <si>
    <t>1.10.1</t>
  </si>
  <si>
    <t>Paredes</t>
  </si>
  <si>
    <t>Pintura de aceite hasta una altura de 1.40m sobre el nivel de piso terminado color azul para paredes interiores, y altura restante pintura de latex color blanco.</t>
  </si>
  <si>
    <t>Pintura de aceite hasta una altura de 1.40m sobre el nivel de piso terminado color azul para paredes exteriores, y altura restante pintura de aceite color blanco.</t>
  </si>
  <si>
    <t>Pisos</t>
  </si>
  <si>
    <t>Suministro e instalación de piso tipo cerámica de 0.30m x 0.30m antideslizante de alto tráfico color blanco mate, sobre base de piso mejorado, o sobre losa de piso estructura</t>
  </si>
  <si>
    <t>suministro e instalación de juntas de separación entre módulos de edificio (Abertura 0.10m)</t>
  </si>
  <si>
    <t>Cielo falso</t>
  </si>
  <si>
    <t>Suministro e instalación de juntas de separación de cielo falso entre módulos de edificio (Abertura 0.10m)</t>
  </si>
  <si>
    <t>1.12.1</t>
  </si>
  <si>
    <t>Señalética</t>
  </si>
  <si>
    <t>Electricidad</t>
  </si>
  <si>
    <t>Suministro e instalación de luminaria Clave A.</t>
  </si>
  <si>
    <t>u</t>
  </si>
  <si>
    <t>Suministro e instalación de luminaria Clave B</t>
  </si>
  <si>
    <t>Suministro e instalación de interruptor sencillo</t>
  </si>
  <si>
    <t>Suministro e instalación de interruptor doble</t>
  </si>
  <si>
    <t>Alambrado para salida de luminarias en Niveles 1 y 2, incluye bajante a interruptores, alambre conductor, accesorios de conexión.</t>
  </si>
  <si>
    <t>Canalización para salida de luminaria e interruptores Niveles 1 y 2. Incluye tubería, cajas, accesorios de montaje, La ejecución de esta partida dependerá de las condiciones de las canalizaciones existentes. Ver notas en planos y especificaciones técnicas.</t>
  </si>
  <si>
    <t>Salida para luminaria e interruptores Nivel 3. Incluye canalización, alambrado, cajas, accesorios de conexión y montaje.</t>
  </si>
  <si>
    <t>Suministro e instalación de salida para tomacorriente uso general en pasillo y para salidas de datos (router). Incluye canalización EMT, conductor eléctrico, cajas y accesorios de conexión y montaje.</t>
  </si>
  <si>
    <t>Alambrado para tomacorrientes 120V Aulas Niveles 1,2,3, incluye alambre conductor, accesorios de conexión.</t>
  </si>
  <si>
    <t>Canalización para salida de tomacorriente 120V Aulas Niveles 1,2,3. Incluye tubería, cajas, accesorios de montaje, La ejecución de esta partida dependerá de las las condiciones de las canalizaciones existentes. Ver notas en planos y especificaciones técnicas.</t>
  </si>
  <si>
    <t>Suministro e instalación de tomacorriente doble polarizado 120V.</t>
  </si>
  <si>
    <t>Suministro e instalación de tomacorriente trifilar 50A, 240V.</t>
  </si>
  <si>
    <t>Suministro e instalación de Tablero General TG-EAU. Especificaciones según cuadro de carga.</t>
  </si>
  <si>
    <t>Suministro e instalación de cable alimentador para TG-EAU, calibre según diagrama unifilar. La ejecución de esta partida estará condicionada por las pruebas de aislamiento que se hagan al alimentador existente. Ver notas en planos y Especificaciones Técnicas.</t>
  </si>
  <si>
    <t>m</t>
  </si>
  <si>
    <t>Canalización para alimentador de TG-EAU, con tubería Ø2" PVC subterráneo y EMT (20mts aprox) en entrecielo y áreas no expuestas a daños. La ejecución de esta actividad dependerá de el cambio de cable en partida 8.17 y las condiciones de la canalización existente.</t>
  </si>
  <si>
    <t>Suministro e instalación de Supresor de transientes 100 KA</t>
  </si>
  <si>
    <t>Suministro e instalación de protección termomagnética 125A/2P en TG-Principal Escuela San Ramón, proteción de alimentador tablero general Edificio de Aulas. Ver Diagrama Unifilar.</t>
  </si>
  <si>
    <t>Suministro e instalación de Red de Tierra, cantidad de barras y especificaciones de instalación en planos.</t>
  </si>
  <si>
    <t>sg</t>
  </si>
  <si>
    <t>Suministro e instalación de canalización para Datos con tubería EMT 3/4". Incluye cajas, tapaderas, accesorios de montaje, alambre guía galvanizada #16.</t>
  </si>
  <si>
    <t>Suministro e instalación de canalización para Datos con tubería EMT 1". Incluye cajas, tapaderas, accesorios de montaje, alambre guía galvanizada #16.</t>
  </si>
  <si>
    <t>Suministro e instalación de luminaria de emergencia EM1.</t>
  </si>
  <si>
    <t>Suministro e instalación de luminaria de emergencia EM2.</t>
  </si>
  <si>
    <t>Suministro e instalación de salida eléctrica para luminaria de emergencia. Incluye canalización con tubo EMT, conductor eléctrico, cajas, tomacorriente sencillo.</t>
  </si>
  <si>
    <t>Suministro e instalación de caja rectangular para tomacorriente e interruptor en pared. Incluye desmontaje de caja existente y resane de pared.</t>
  </si>
  <si>
    <t xml:space="preserve">Desmontaje </t>
  </si>
  <si>
    <t>Desmontaje de instalaciones existentes: Luminarias, tableros, tomas, interruptores, alambre conductor, canalizaciones en entrecielo del tercer nivel. Incluir limpieza de 2 pozos existentes para acometida principal de tablero de edificio.</t>
  </si>
  <si>
    <t>Obra civil para electricidad</t>
  </si>
  <si>
    <t xml:space="preserve">Excavación, compactación y restitución de suelo para Red de Tierra, 0.3m ancho x0.40 prof. </t>
  </si>
  <si>
    <t>Excavación, concreto pobre en tubería, compactación y restitución de suelo para acometida exterior, 0.4 ancho x0.60 prof. La ejecución de esta actividad dependerá de las condiciones de la canalización existente y la ejecución de la partida 15.1.18. Verificar en campo las condiciones del terreno.</t>
  </si>
  <si>
    <t>Construcción de pozo de registro. Medidas internas 0.8x0.8x0.8 mts. Tapadera metálica. La ejecución de esta actividad dependerá de las condiciones de la canalización existente y la ejecución de la partida 8.18</t>
  </si>
  <si>
    <t>Resane en pared para caja rectangular de partida 8.33</t>
  </si>
  <si>
    <t>Resane en pared para montaje empotrado de tableros eléctricos en los niveles 2 y 3</t>
  </si>
  <si>
    <t>2.1.1</t>
  </si>
  <si>
    <t>2.1.1.1</t>
  </si>
  <si>
    <t>2.2.1</t>
  </si>
  <si>
    <t>2.2.1.1</t>
  </si>
  <si>
    <t>2.2.1.2</t>
  </si>
  <si>
    <t>2.2.1.3</t>
  </si>
  <si>
    <t>2.2.1.4</t>
  </si>
  <si>
    <t>Demolición de soleras de fundación de parades de ladrillo de arcilla</t>
  </si>
  <si>
    <t>2.2.2</t>
  </si>
  <si>
    <t>2.2.2.1</t>
  </si>
  <si>
    <t>2.2.2.2</t>
  </si>
  <si>
    <t>2.2.2.3</t>
  </si>
  <si>
    <t>Desmontaje de ventanería</t>
  </si>
  <si>
    <t>2.2.2.4</t>
  </si>
  <si>
    <t>2.2.2.5</t>
  </si>
  <si>
    <t>Desmontaje de paneles de cortasoles existentes (Incluye estructura metálica)</t>
  </si>
  <si>
    <t>2.2.2.6</t>
  </si>
  <si>
    <t>Desmontaje de pizaras de madera</t>
  </si>
  <si>
    <t>2.2.2.7</t>
  </si>
  <si>
    <t>Resguardo de mobiliario (mesas, pupitres, bancas, sillas, pizarras)</t>
  </si>
  <si>
    <t xml:space="preserve">REHABILITACIONES Y REPARACIONES </t>
  </si>
  <si>
    <t>2.3.1</t>
  </si>
  <si>
    <t>Rehabilitación</t>
  </si>
  <si>
    <t>2.3.1.1</t>
  </si>
  <si>
    <t>Sustitución de Juntas de paredes de relleno existentes en ejes  E y F, sin intervención</t>
  </si>
  <si>
    <t>2.3.1.2</t>
  </si>
  <si>
    <t>Pintura de columnas y paredes existentes sin intervención</t>
  </si>
  <si>
    <t>2.3.1.3</t>
  </si>
  <si>
    <t>Pintura de vigas y losa existentes sin intervención</t>
  </si>
  <si>
    <t>2.3.1.4</t>
  </si>
  <si>
    <t>Rehabilitación de ventanas</t>
  </si>
  <si>
    <t>2.4.1</t>
  </si>
  <si>
    <t>2.4.1.1</t>
  </si>
  <si>
    <t>Excavación de suelo para reforzamiento de fundaciones existentes</t>
  </si>
  <si>
    <t>2.4.1.2</t>
  </si>
  <si>
    <t>2.4.1.3</t>
  </si>
  <si>
    <t>2.4.1.4</t>
  </si>
  <si>
    <t>2.5.1</t>
  </si>
  <si>
    <t>2.5.1.1</t>
  </si>
  <si>
    <t>Reforzamiento de fundaciones VFN-7</t>
  </si>
  <si>
    <t>2.5.1.2</t>
  </si>
  <si>
    <t>Reforzamiento de fundaciones VFN-8E y VFN-8F</t>
  </si>
  <si>
    <t>2.5.1.3</t>
  </si>
  <si>
    <t>2.5.2</t>
  </si>
  <si>
    <t>2.5.2.1</t>
  </si>
  <si>
    <t>Construcción de paredes de concreto reforzado PCN-2E y PCN-2F</t>
  </si>
  <si>
    <t>2.5.2.2</t>
  </si>
  <si>
    <t>Construcción de paredes de concreto reforzado PCN-3</t>
  </si>
  <si>
    <t>2.5.3</t>
  </si>
  <si>
    <t>2.5.3.1</t>
  </si>
  <si>
    <t>Reforzamiento de vigas de concreto en Ejes E y F</t>
  </si>
  <si>
    <t>2.5.3.2</t>
  </si>
  <si>
    <t>Construcción de vigas de coronamiento en ejes 1, 3, 5, y 7</t>
  </si>
  <si>
    <t>2.5.3.3</t>
  </si>
  <si>
    <t>Reparación de despostillamientos en vigas de eje E</t>
  </si>
  <si>
    <t>2.5.3.4</t>
  </si>
  <si>
    <t>Reparación de losa tipo alerón de 0.10m de espesor en eje F (Incluye reparación de fisuras, colmenas, exposición del acero expuesto, impermeabilización).</t>
  </si>
  <si>
    <t>2.6.1</t>
  </si>
  <si>
    <t>2.6.1.1</t>
  </si>
  <si>
    <t>Construcción de pared mamposteria reforzada de bloque de concreto de 0.15m de espesor, incluye repello y afinado en ambas caras de pared y colocación de juntas de pared</t>
  </si>
  <si>
    <t>2.6.1.2</t>
  </si>
  <si>
    <t>2.7.1</t>
  </si>
  <si>
    <t>2.7.1.1</t>
  </si>
  <si>
    <t>Rehabilitación de polines de cubierta de techo de modulo norte y sur, incluye montaje y pintura.</t>
  </si>
  <si>
    <t>2.7.1.2</t>
  </si>
  <si>
    <t>Hechura y montaje de balcones metálicos dentro de marco de paredes para ventana en eje E.</t>
  </si>
  <si>
    <t>2.7.1.3</t>
  </si>
  <si>
    <t>Suministro e instalación de cortasoles en eje F</t>
  </si>
  <si>
    <t>2.8.1</t>
  </si>
  <si>
    <t>2.8.1.1</t>
  </si>
  <si>
    <t>2.8.1.2</t>
  </si>
  <si>
    <t>Impermeabilización de superficie del concreto de viga tipo canal en eje B. Y E (Incluye reparaciones de fisuras)</t>
  </si>
  <si>
    <t>2.9.1</t>
  </si>
  <si>
    <t>2.9.1.1</t>
  </si>
  <si>
    <t>Sum, e Instalación de Puerta nueva metálica, con marco de tubo estructural 1"x1", chapa 14, doble forro de lámina de 1/16", en insulación de poliestireno,  contramarco con ángulo de  1 1/4"x1 1/4"x3/16"; acabado con 2 manos de anticorrosivo y dos manos finales de esmalte industrial de color gris segun paleta de colores aplicado a soplete , chapa de parche doble pasado de la mejor calidad, con pasador y porta candado al exterior, 3 bisagras de pin de 3/4" x 4" , haladera metálica.</t>
  </si>
  <si>
    <t>2.9.2</t>
  </si>
  <si>
    <t>Ventanas</t>
  </si>
  <si>
    <t>2.9.2.1</t>
  </si>
  <si>
    <t>Ventanas corredizas, comprende el resane y/o hechura de cuadrados, fabricación e Instalación de las ventanas corredizas con vidrio de 6mm, laminado claro y perfileria de aluminio anodizado natural, correderas de alta sensibilidad y accesorios de cierre y seguridad,  aplicación de sello con silicon entre perfil y pared dejando acabados de la mejor calidad.</t>
  </si>
  <si>
    <t>2.9.3</t>
  </si>
  <si>
    <t>Divisiones</t>
  </si>
  <si>
    <t>2.9.3.1</t>
  </si>
  <si>
    <t>Divisiones livianas de panel de cemento tipo Durock o similar, incluye acabado pasteado y pintado.</t>
  </si>
  <si>
    <t>2.10.1</t>
  </si>
  <si>
    <t>2.10.1.1</t>
  </si>
  <si>
    <t>Pintura en paredes, columnas, vigas y cielo,  base agua ó aceite, según paleta de colores en primera y segunda altura.  Comprende limpieza, sellados con masillas, lijados, resanes con decopasta , interior o exterior, y base de pintura en areas donde se halla lijado o aplicado decopasta.</t>
  </si>
  <si>
    <t>2.10.2</t>
  </si>
  <si>
    <t>2.10.2.1</t>
  </si>
  <si>
    <t>Suministro e instalación de piso tipo cerámica de 0.30m x 0.30m antideslizante de alto tráfico color blanco mate, sobre base de piso mejorado, o sobre losa de piso estructural</t>
  </si>
  <si>
    <t>2.10.2.2</t>
  </si>
  <si>
    <t>Firme de concreto de 0.10m</t>
  </si>
  <si>
    <t>2.11.1</t>
  </si>
  <si>
    <t>Aguas Lluvias</t>
  </si>
  <si>
    <t>2.11.1.1</t>
  </si>
  <si>
    <t>Rehabilitación de bajantes de aguas lluvia (Suministro, hechura e instalación de canal de Lamina galvanizada)</t>
  </si>
  <si>
    <t>2.12.1.</t>
  </si>
  <si>
    <t>2.13.1</t>
  </si>
  <si>
    <t>2.13.1.1</t>
  </si>
  <si>
    <t>2.13.1.2</t>
  </si>
  <si>
    <t>2.13.1.3</t>
  </si>
  <si>
    <t>2.13.1.4</t>
  </si>
  <si>
    <t>2.13.1.5</t>
  </si>
  <si>
    <t>2.13.1.6</t>
  </si>
  <si>
    <t>2.13.1.7</t>
  </si>
  <si>
    <t>2.13.1.8</t>
  </si>
  <si>
    <t>2.13.1.9</t>
  </si>
  <si>
    <t>2.13.1.10</t>
  </si>
  <si>
    <t>2.13.1.11</t>
  </si>
  <si>
    <t>2.13.1.12</t>
  </si>
  <si>
    <t>Suministro e instalación de Subtablero ST-N2B, empotrado. Especificaciones según cuadro de carga.</t>
  </si>
  <si>
    <t>2.13.1.13</t>
  </si>
  <si>
    <t>Suministro e instalación de Subtablero ST-N3, empotrado. Especificaciones según cuadro de carga.</t>
  </si>
  <si>
    <t>2.13.1.14</t>
  </si>
  <si>
    <t>Suministro e instalación de cable alimentador para ST-2NB. La ejecución de esta partida estará condicionada por las pruebas de aislamiento que se hagan al alimentador existente. Ver notas en planos y Especificaciones Técnicas.</t>
  </si>
  <si>
    <t>2.13.1.15</t>
  </si>
  <si>
    <t>Canalización para alimentador de ST-2NB, con tubería EMT 1 1/4" superficial. La ejecución de esta actividad dependerá de el cambio de cable en partida 8.21 y las condiciones de la canalización existente.</t>
  </si>
  <si>
    <t>2.13.1.16</t>
  </si>
  <si>
    <t>Suministro e instalación de cable alimentador para ST-3N. La ejecución de esta partida estará condicionada por las pruebas de aislamiento que se hagan al alimentador existente. Ver notas en planos y Especificaciones Técnicas.</t>
  </si>
  <si>
    <t>2.13.1.17</t>
  </si>
  <si>
    <t>Canalización para alimentador de ST-3N, con tubería EMT superficial  1 1/4". La ejecución de esta actividad dependerá de el cambio de cable en partida 8.23 y las condiciones de la canalización existente.</t>
  </si>
  <si>
    <t>2.13.1.18</t>
  </si>
  <si>
    <t>2.13.1.19</t>
  </si>
  <si>
    <t>2.13.1.20</t>
  </si>
  <si>
    <t>Suminsitro e instalación de luminaria de emergencia EM1.</t>
  </si>
  <si>
    <t>2.13.1.21</t>
  </si>
  <si>
    <t>Suminsitro e instalación de luminaria de emergencia EM2.</t>
  </si>
  <si>
    <t>2.13.1.22</t>
  </si>
  <si>
    <t>Suminsitro e instalación de salida eléctrica para luminaria de emergencia. Incluye canalización con tubo EMT, conductor eléctrico, cajas, tomacorriente sencillo.</t>
  </si>
  <si>
    <t>2.13.1.23</t>
  </si>
  <si>
    <t>2.13.2</t>
  </si>
  <si>
    <t>2.13.2.1</t>
  </si>
  <si>
    <t>2.13.3</t>
  </si>
  <si>
    <t>2.13.3.1</t>
  </si>
  <si>
    <t>2.13.3.2</t>
  </si>
  <si>
    <t>2.13.3.3</t>
  </si>
  <si>
    <t>2.13.3.4</t>
  </si>
  <si>
    <t>2.13.3.5</t>
  </si>
  <si>
    <t xml:space="preserve"> TOTAL </t>
  </si>
  <si>
    <t xml:space="preserve">MÓDULO  SUR </t>
  </si>
  <si>
    <t>3.1.1</t>
  </si>
  <si>
    <t>3.1.1.1</t>
  </si>
  <si>
    <t>3.2.1</t>
  </si>
  <si>
    <t>3.2.1.1</t>
  </si>
  <si>
    <t>3.2.1.2</t>
  </si>
  <si>
    <t>3.2.1.3</t>
  </si>
  <si>
    <t>3.2.1.4</t>
  </si>
  <si>
    <t>3.2.2</t>
  </si>
  <si>
    <t>3.2.2.1</t>
  </si>
  <si>
    <t>3.2.2.2</t>
  </si>
  <si>
    <t>3.2.2.3</t>
  </si>
  <si>
    <t>3.2.2.4</t>
  </si>
  <si>
    <t>3.2.2.5</t>
  </si>
  <si>
    <t>3.2.2.6</t>
  </si>
  <si>
    <t>3.2.2.7</t>
  </si>
  <si>
    <t>3.3.1</t>
  </si>
  <si>
    <t>3.3.1.1</t>
  </si>
  <si>
    <t xml:space="preserve">Sustitución de Juntas de paredes de relleno existentes en ejes A, B, sin intervención </t>
  </si>
  <si>
    <t>3.3.1.2</t>
  </si>
  <si>
    <t>3.3.1.3</t>
  </si>
  <si>
    <t>3.3.1.4</t>
  </si>
  <si>
    <t>3.4.1</t>
  </si>
  <si>
    <t>3.4.1.1</t>
  </si>
  <si>
    <t>3.4.1.2</t>
  </si>
  <si>
    <t>3.4.1.3</t>
  </si>
  <si>
    <t>3.4.1.4</t>
  </si>
  <si>
    <t>3.5.1</t>
  </si>
  <si>
    <t>3.5.1.1</t>
  </si>
  <si>
    <t>Reforzamiento de fundaciones VFN-1</t>
  </si>
  <si>
    <t>3.5.1.2</t>
  </si>
  <si>
    <t>Reforzamiento de fundaciones VFN-2</t>
  </si>
  <si>
    <t>3.5.1.3</t>
  </si>
  <si>
    <t>Reforzamiento de fundaciones VFN-3A y VFN-3B</t>
  </si>
  <si>
    <t>3.5.1.4</t>
  </si>
  <si>
    <t>Reforzamiento de fundaciones VFN-4A y VFN-4B</t>
  </si>
  <si>
    <t>3.5.1.5</t>
  </si>
  <si>
    <t>3.5.2</t>
  </si>
  <si>
    <t>3.5.2.1</t>
  </si>
  <si>
    <t>Construcción de paredes de concreto reforzado PCN-1</t>
  </si>
  <si>
    <t>3.5.2.2</t>
  </si>
  <si>
    <t>Construcción de paredes de concreto reforzado PCN-2A y PCN-2B</t>
  </si>
  <si>
    <t>3.5.3</t>
  </si>
  <si>
    <t>Vigas y losa de cocreto reforzado</t>
  </si>
  <si>
    <t>3.5.3.1</t>
  </si>
  <si>
    <t>Reforzamiento de vigas de concreto en Ejes A y B</t>
  </si>
  <si>
    <t>3.5.3.2</t>
  </si>
  <si>
    <t>3.5.3.3</t>
  </si>
  <si>
    <t>Reparación de despostillamientos en vigas de eje B</t>
  </si>
  <si>
    <t>3.5.3.4</t>
  </si>
  <si>
    <t>Reparación de losa tipo alerón de 0.10m de espesor en eje A (Incluye reparación de fisuras, colmenas, exposición del acero expuesto, impermeabilización).</t>
  </si>
  <si>
    <t>3.5.3.5</t>
  </si>
  <si>
    <t>3.6.1</t>
  </si>
  <si>
    <t>3.6.1.1</t>
  </si>
  <si>
    <t>3.6.1.2</t>
  </si>
  <si>
    <t>Construcción de paredes de mamposteria de bloque de concreto de 0.10m de espesor para arriate</t>
  </si>
  <si>
    <t>3.7.1</t>
  </si>
  <si>
    <t>3.7.1.1</t>
  </si>
  <si>
    <t>3.7.1.2</t>
  </si>
  <si>
    <t>Hechura y montaje de balcones metálicos dentro de marco de paredes para ventana en eje B, y E.</t>
  </si>
  <si>
    <t>3.7.1.3</t>
  </si>
  <si>
    <t xml:space="preserve">Suministro e instalación de cortasoles en eje A </t>
  </si>
  <si>
    <t>3.8.1</t>
  </si>
  <si>
    <t>3.8.1.1</t>
  </si>
  <si>
    <t>3.8.1.2</t>
  </si>
  <si>
    <t>3.9.1</t>
  </si>
  <si>
    <t>3.9.1.1</t>
  </si>
  <si>
    <t>3.9.2</t>
  </si>
  <si>
    <t>3.9.2.1</t>
  </si>
  <si>
    <t>3.9.3</t>
  </si>
  <si>
    <t>3.9.3.1</t>
  </si>
  <si>
    <t>3.10.1</t>
  </si>
  <si>
    <t>3.10.1.1</t>
  </si>
  <si>
    <t>3.10.2</t>
  </si>
  <si>
    <t>3.10.2.1</t>
  </si>
  <si>
    <t>3.10.2.2</t>
  </si>
  <si>
    <t>3.11.1</t>
  </si>
  <si>
    <t>3.12.1</t>
  </si>
  <si>
    <t>3.13.1</t>
  </si>
  <si>
    <t>3.13.1.1</t>
  </si>
  <si>
    <t>3.13.1.2</t>
  </si>
  <si>
    <t>3.13.1.3</t>
  </si>
  <si>
    <t>3.13.1.4</t>
  </si>
  <si>
    <t>3.13.1.5</t>
  </si>
  <si>
    <t>3.13.1.6</t>
  </si>
  <si>
    <t>3.13.1.7</t>
  </si>
  <si>
    <t>3.13.1.8</t>
  </si>
  <si>
    <t>3.13.1.9</t>
  </si>
  <si>
    <t>3.13.1.10</t>
  </si>
  <si>
    <t>3.13.1.11</t>
  </si>
  <si>
    <t>3.13.1.12</t>
  </si>
  <si>
    <t>3.13.1.13</t>
  </si>
  <si>
    <t>3.13.1.14</t>
  </si>
  <si>
    <t xml:space="preserve">Suministro e instalación de Subtablero ST-N2A, empotrado. Especificaciones según cuadro de carga. </t>
  </si>
  <si>
    <t>3.13.1.15</t>
  </si>
  <si>
    <t>Suministro e instalación de cable alimentador para ST-2NA. La ejecución de esta partida estará condicionada por las pruebas de aislamiento que se hagan al alimentador existente. Ver notas en planos y Especificaciones Técnicas.</t>
  </si>
  <si>
    <t>3.13.1.16</t>
  </si>
  <si>
    <t>Canalización para alimentador de ST-2NA, con tubería EMT superficial 1 1/4". La ejecución de esta actividad dependerá de el cambio de cable en partida 8.19 y las condiciones de la canalización existente.</t>
  </si>
  <si>
    <t>3.13.1.17</t>
  </si>
  <si>
    <t>3.13.1.18</t>
  </si>
  <si>
    <t>3.13.1.19</t>
  </si>
  <si>
    <t>3.13.1.20</t>
  </si>
  <si>
    <t>3.13.2</t>
  </si>
  <si>
    <t>3.13.2.1</t>
  </si>
  <si>
    <t>3.13.3</t>
  </si>
  <si>
    <t>3.13.3.1</t>
  </si>
  <si>
    <t>3.13.3.2</t>
  </si>
  <si>
    <t>3.13.3.3</t>
  </si>
  <si>
    <t>3.13.3.4</t>
  </si>
  <si>
    <t>3.13.3.5</t>
  </si>
  <si>
    <t xml:space="preserve">TOTAL </t>
  </si>
  <si>
    <t xml:space="preserve">MÓDULO DE DRENAJE DE AGUAS LLUVIAS </t>
  </si>
  <si>
    <t>4.1.1</t>
  </si>
  <si>
    <t>4.1.1.1</t>
  </si>
  <si>
    <t>4.3.1</t>
  </si>
  <si>
    <t>Remoción de ladrillo tipo baldosa en pabellón frontal del Centro Escolar Colonia San Ramón</t>
  </si>
  <si>
    <t>Instalación de piso tipo baldosa con pendientes de drenaje según planos, incluye suministro, colocación y compactación de base de arena, suministro e instalación de baldosas</t>
  </si>
  <si>
    <t>Ampliacion de cajas tragantes a 40cm x 40 cm con rejillas  (Incluye limpieza de tuberías interconectadas entre tragantes)</t>
  </si>
  <si>
    <t>c/u</t>
  </si>
  <si>
    <t>EDIFICIO PRINCIPAL DE AULAS (3 NIVELES)</t>
  </si>
  <si>
    <t xml:space="preserve">MÓDULO  DE ESCALERAS </t>
  </si>
  <si>
    <t xml:space="preserve">MÓDULO  NORTE </t>
  </si>
  <si>
    <t xml:space="preserve">MÓDULO  DE DRENAJE DE AGUAS LLUVIAS EN PABELLÓN PRINCIPAL </t>
  </si>
  <si>
    <t xml:space="preserve">CONVENIO ENTRE EL ESTADO Y GOBIERNO DE EL SALVADOR EN EL RAMO DE
EDUCACIÓN, CIENCIA Y TECNOLOGÍA  Y LA FUNDACIÓN EMPRESARIAL PARA EL DESARROLLO EDUCATIVO “FEPADE”
</t>
  </si>
  <si>
    <t>CARPETA TECNICA - MODULO SUR DE CENTRO ESCOLAR DE COLONIA SAN RAMON</t>
  </si>
  <si>
    <r>
      <rPr>
        <b/>
        <sz val="10"/>
        <color rgb="FFFF0000"/>
        <rFont val="Arial"/>
        <family val="2"/>
      </rPr>
      <t>7.</t>
    </r>
    <r>
      <rPr>
        <b/>
        <sz val="10"/>
        <rFont val="Arial"/>
        <family val="2"/>
      </rPr>
      <t xml:space="preserve"> PRESUPUESTO</t>
    </r>
  </si>
  <si>
    <t>PROYECTO: FORMULACIÓN DE CARPETA TÉCNICA PARA EL MEJORAMIENTO DE INFRAESTRUCTURA DEL CENTRO ESCOLAR COLONIA SAN RAMÓN</t>
  </si>
  <si>
    <t>OBRAS   EXTERIORES</t>
  </si>
  <si>
    <t>OBRAS CIVILES EXTERIORES</t>
  </si>
  <si>
    <t>Demolición de paredes de arriate frente a edificio</t>
  </si>
  <si>
    <t>Construccuón de paredes de arriate</t>
  </si>
  <si>
    <t>OBRAS ELECTRICAS EXTERIORES</t>
  </si>
  <si>
    <t xml:space="preserve"> TOTAL  INCLUYE IVA</t>
  </si>
  <si>
    <t>Suministro e Instalación de Piso de porcelanato, antideslizante, antiderrapante y de alto trafico de primera calidad, sobre base de piso mejorado o sobre losa de piso estructural, 60x60cms, color a definir, por administrador de contrato.</t>
  </si>
  <si>
    <t>Panel de techo tipo Sandwich, espesor de 2 pulgadas,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rolado.Machimbrado con junta de neopreno para evitar puente térmico.  Incluye instalación de platina de 1 ½ x 1/8 plg. para sujeción de lámina en polín espacial y tornillería. Sobre los tornillos autorroscantes se deberá de colocar material bituminoso o un sellador impermeabilizante elastómero acrílico a base de agua. Lijado, limpieza, dos manos de pintura anticorrosiva, una mano de pintura de aceite color blanco en estructura de techo total. Hechura de cepos repellados, afinados y pintados en ambas caras. Instalación de capote.</t>
  </si>
  <si>
    <t>4.2.1</t>
  </si>
  <si>
    <t>4.2.1.1</t>
  </si>
  <si>
    <t>4.2.1.2</t>
  </si>
  <si>
    <t>4.2.1.3</t>
  </si>
  <si>
    <t>1.3.1</t>
  </si>
  <si>
    <t>1.3.1.1</t>
  </si>
  <si>
    <t>1.3.1.2</t>
  </si>
  <si>
    <t>1.3.1.3</t>
  </si>
  <si>
    <t>1.3.1.4</t>
  </si>
  <si>
    <t>1.4.2</t>
  </si>
  <si>
    <t>1.4.2.1</t>
  </si>
  <si>
    <t>1.4.2.2</t>
  </si>
  <si>
    <t>1.4.2.3</t>
  </si>
  <si>
    <t>1.4.2.4</t>
  </si>
  <si>
    <t>1.4.2.5</t>
  </si>
  <si>
    <t>1.4.3</t>
  </si>
  <si>
    <t>1.4.3.1</t>
  </si>
  <si>
    <t>1.4.3.2</t>
  </si>
  <si>
    <t>1.4.3.3</t>
  </si>
  <si>
    <t>1.4.3.4</t>
  </si>
  <si>
    <t>1.4.3.5</t>
  </si>
  <si>
    <t>1.4.3.6</t>
  </si>
  <si>
    <t>1.4.3.7</t>
  </si>
  <si>
    <t>1.4.3.8</t>
  </si>
  <si>
    <t>1.4.3.9</t>
  </si>
  <si>
    <t>1.6.1.2</t>
  </si>
  <si>
    <t>1.9.1.2</t>
  </si>
  <si>
    <t>1.9.2</t>
  </si>
  <si>
    <t>1.9.2.1</t>
  </si>
  <si>
    <t>1.9.2.2</t>
  </si>
  <si>
    <t>1.9.3</t>
  </si>
  <si>
    <t>1.9.3.1</t>
  </si>
  <si>
    <t>1.11.1</t>
  </si>
  <si>
    <t>1.11.1.1</t>
  </si>
  <si>
    <t>1.11.1.2</t>
  </si>
  <si>
    <t>1.11.1.3</t>
  </si>
  <si>
    <t>1.11.1.4</t>
  </si>
  <si>
    <t>1.11.1.5</t>
  </si>
  <si>
    <t>1.11.1.6</t>
  </si>
  <si>
    <t>1.11.1.7</t>
  </si>
  <si>
    <t>1.11.1.8</t>
  </si>
  <si>
    <t>1.11.1.9</t>
  </si>
  <si>
    <t>1.11.1.10</t>
  </si>
  <si>
    <t>1.11.1.11</t>
  </si>
  <si>
    <t>1.11.1.12</t>
  </si>
  <si>
    <t>1.11.1.13</t>
  </si>
  <si>
    <t>1.11.1.14</t>
  </si>
  <si>
    <t>1.11.1.15</t>
  </si>
  <si>
    <t>1.11.1.16</t>
  </si>
  <si>
    <t>1.11.1.17</t>
  </si>
  <si>
    <t>1.11.1.18</t>
  </si>
  <si>
    <t>1.11.1.19</t>
  </si>
  <si>
    <t>1.11.1.20</t>
  </si>
  <si>
    <t>1.11.1.21</t>
  </si>
  <si>
    <t>1.11.1.22</t>
  </si>
  <si>
    <t>1.11.1.23</t>
  </si>
  <si>
    <t>1.11.1.24</t>
  </si>
  <si>
    <t>1.12.2</t>
  </si>
  <si>
    <t>1.12.2.1</t>
  </si>
  <si>
    <t>1.12.2.2</t>
  </si>
  <si>
    <t>1.12.2.3</t>
  </si>
  <si>
    <t>1.12.2.4</t>
  </si>
  <si>
    <t>1.12.2.5</t>
  </si>
  <si>
    <t>“MEJORAMIENTO DE INFRAESTRUCTURA EDUCATIVA QUE PRESENTA RIESGO SÍSMICO EN CENTRO ESCOLAR COLONIA SAN RAMON, M/MEJICANOS, D/SAN SALVADOR, CÓDIGO 11428”</t>
  </si>
  <si>
    <t>CONTRATACIÓN DIRECTA “OBRAS”</t>
  </si>
  <si>
    <t>CONTRATACIÓN DIRECTA “OBRAS” No. 25/2023-MINEDUCYT- GOES 7240</t>
  </si>
  <si>
    <t xml:space="preserve"> REHABILITACIÓN DE MÓDULO NORTE</t>
  </si>
  <si>
    <t>LISTA DE CANTIDADES</t>
  </si>
  <si>
    <t>LISTA  DE CANTIDADES</t>
  </si>
  <si>
    <t xml:space="preserve"> TOTAL IVA INCLUIDO</t>
  </si>
  <si>
    <t>TERRACERÍA</t>
  </si>
  <si>
    <t>ALBAÑILERÍA</t>
  </si>
  <si>
    <t>OBRAS METÁLICAS</t>
  </si>
  <si>
    <t>SEÑALÉTICA</t>
  </si>
  <si>
    <t>INSTALACIONES ELÉCTRICAS</t>
  </si>
  <si>
    <t>Construcción de pared mampostería reforzada de bloque de concreto de 0.15m de espesor, incluye repello y afinado en ambas caras de pared y colocación de juntas de pared</t>
  </si>
  <si>
    <t>Construcción de paredes de mampostería de bloque de concreto de 0.10m de espesor para arriate</t>
  </si>
  <si>
    <t>INSTALACIONES HIDRÁULICAS Y SANITARIAS</t>
  </si>
  <si>
    <t>Rehabilitación de bajantes de aguas lluvia (Suministro, hechura e instalación de canal de Lámina galvanizada)</t>
  </si>
  <si>
    <t>PUERTAS</t>
  </si>
  <si>
    <t>Rehabilitación de puerta metálica</t>
  </si>
  <si>
    <t>Defensa, cortasoles y Rehabilitación de polines</t>
  </si>
  <si>
    <t>REHABILITACIONES</t>
  </si>
  <si>
    <t>Paredes de concreto reforzado</t>
  </si>
  <si>
    <t xml:space="preserve">REHABILITACIONES </t>
  </si>
  <si>
    <t>Rehabilitación de estructura metálica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</si>
</sst>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quot;$&quot;#,##0.00;[Red]&quot;$&quot;#,##0.00"/>
    <numFmt numFmtId="165" formatCode="_(&quot;$&quot;* #,##0.00_);_(&quot;$&quot;* \(#,##0.00\);_(&quot;$&quot;* &quot;-&quot;??_);_(@_)"/>
    <numFmt numFmtId="166" formatCode="0.00_ "/>
    <numFmt numFmtId="167" formatCode="0.0"/>
    <numFmt numFmtId="168" formatCode="&quot;$&quot;#,##0.00"/>
  </numFmts>
  <fonts count="32">
    <font>
      <sz val="11"/>
      <color theme="1"/>
      <name val="Calibri"/>
      <charset val="134"/>
      <scheme val="minor"/>
    </font>
    <font>
      <sz val="11"/>
      <color theme="1"/>
      <name val="Calibri"/>
      <family val="2"/>
      <scheme val="minor"/>
    </font>
    <font>
      <b/>
      <sz val="11"/>
      <color theme="1"/>
      <name val="Calibri"/>
      <family val="2"/>
      <scheme val="minor"/>
    </font>
    <font>
      <b/>
      <sz val="10"/>
      <name val="Swis721 Ex BT"/>
      <charset val="134"/>
    </font>
    <font>
      <b/>
      <sz val="10"/>
      <name val="Arial"/>
      <family val="2"/>
    </font>
    <font>
      <b/>
      <sz val="11"/>
      <name val="Arial"/>
      <family val="2"/>
    </font>
    <font>
      <b/>
      <sz val="12"/>
      <name val="Arial"/>
      <family val="2"/>
    </font>
    <font>
      <b/>
      <sz val="10"/>
      <color theme="1"/>
      <name val="Swis721 Ex BT"/>
      <charset val="134"/>
    </font>
    <font>
      <sz val="10"/>
      <color theme="1"/>
      <name val="Swis721 Ex BT"/>
      <charset val="134"/>
    </font>
    <font>
      <sz val="12"/>
      <color theme="1"/>
      <name val="Times New Roman"/>
      <family val="1"/>
    </font>
    <font>
      <b/>
      <sz val="8"/>
      <color rgb="FF0070C0"/>
      <name val="Swis721 Ex BT"/>
      <charset val="134"/>
    </font>
    <font>
      <b/>
      <sz val="8"/>
      <color theme="1"/>
      <name val="Swis721 Ex BT"/>
      <charset val="134"/>
    </font>
    <font>
      <sz val="8"/>
      <color theme="1"/>
      <name val="Swis721 Ex BT"/>
      <charset val="134"/>
    </font>
    <font>
      <sz val="10"/>
      <color theme="1"/>
      <name val="Times New Roman"/>
      <family val="1"/>
    </font>
    <font>
      <b/>
      <sz val="12"/>
      <color theme="1"/>
      <name val="Stylus BT"/>
      <charset val="134"/>
    </font>
    <font>
      <sz val="10"/>
      <name val="Calibri"/>
      <family val="2"/>
    </font>
    <font>
      <sz val="10"/>
      <name val="Arial"/>
      <family val="2"/>
    </font>
    <font>
      <b/>
      <sz val="10"/>
      <color rgb="FFFF0000"/>
      <name val="Arial"/>
      <family val="2"/>
    </font>
    <font>
      <sz val="11"/>
      <color theme="1"/>
      <name val="Calibri"/>
      <family val="2"/>
      <scheme val="minor"/>
    </font>
    <font>
      <sz val="10"/>
      <name val="Arial"/>
      <family val="2"/>
    </font>
    <font>
      <b/>
      <sz val="10"/>
      <name val="Museo Sans 300"/>
      <family val="3"/>
    </font>
    <font>
      <sz val="11"/>
      <color theme="1"/>
      <name val="Museo Sans 300"/>
      <family val="3"/>
    </font>
    <font>
      <b/>
      <sz val="10"/>
      <color theme="1"/>
      <name val="Museo Sans 300"/>
      <family val="3"/>
    </font>
    <font>
      <sz val="10"/>
      <color theme="1"/>
      <name val="Museo Sans 300"/>
      <family val="3"/>
    </font>
    <font>
      <b/>
      <i/>
      <sz val="10"/>
      <color theme="1"/>
      <name val="Museo Sans 300"/>
      <family val="3"/>
    </font>
    <font>
      <b/>
      <sz val="10"/>
      <color rgb="FF0070C0"/>
      <name val="Museo Sans 300"/>
      <family val="3"/>
    </font>
    <font>
      <sz val="8"/>
      <color theme="1"/>
      <name val="Museo Sans 300"/>
      <family val="3"/>
    </font>
    <font>
      <sz val="9"/>
      <color theme="1"/>
      <name val="Museo Sans 300"/>
      <family val="3"/>
    </font>
    <font>
      <i/>
      <sz val="10"/>
      <color theme="1"/>
      <name val="Museo Sans 300"/>
      <family val="3"/>
    </font>
    <font>
      <sz val="10"/>
      <name val="Museo Sans 300"/>
      <family val="3"/>
    </font>
    <font>
      <b/>
      <sz val="12"/>
      <name val="Museo Sans 300"/>
      <family val="3"/>
    </font>
    <font>
      <b/>
      <i/>
      <sz val="10"/>
      <name val="Museo Sans 300"/>
      <family val="3"/>
    </font>
  </fonts>
  <fills count="8">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bgColor indexed="64"/>
      </patternFill>
    </fill>
  </fills>
  <borders count="7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s>
  <cellStyleXfs count="12">
    <xf numFmtId="0" fontId="0" fillId="0" borderId="0"/>
    <xf numFmtId="165" fontId="18" fillId="0" borderId="0" applyFont="0" applyFill="0" applyBorder="0" applyAlignment="0" applyProtection="0"/>
    <xf numFmtId="165" fontId="18" fillId="0" borderId="0" applyFont="0" applyFill="0" applyBorder="0" applyAlignment="0" applyProtection="0"/>
    <xf numFmtId="0" fontId="18" fillId="0" borderId="0"/>
    <xf numFmtId="0" fontId="16" fillId="0" borderId="0"/>
    <xf numFmtId="44" fontId="18" fillId="0" borderId="0" applyFont="0" applyFill="0" applyBorder="0" applyAlignment="0" applyProtection="0"/>
    <xf numFmtId="44" fontId="18"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9" fillId="0" borderId="0"/>
  </cellStyleXfs>
  <cellXfs count="376">
    <xf numFmtId="0" fontId="0" fillId="0" borderId="0" xfId="0"/>
    <xf numFmtId="0" fontId="4" fillId="0" borderId="1" xfId="0" applyFont="1" applyBorder="1" applyAlignment="1">
      <alignment vertical="center"/>
    </xf>
    <xf numFmtId="0" fontId="5" fillId="0" borderId="2" xfId="0" applyFont="1" applyBorder="1" applyAlignment="1">
      <alignment vertical="center"/>
    </xf>
    <xf numFmtId="0" fontId="6" fillId="0" borderId="2" xfId="0" applyFont="1" applyBorder="1"/>
    <xf numFmtId="0" fontId="6" fillId="0" borderId="3" xfId="0" applyFont="1" applyBorder="1"/>
    <xf numFmtId="0" fontId="9" fillId="0" borderId="0" xfId="0" applyFont="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justify" vertical="center" wrapText="1"/>
    </xf>
    <xf numFmtId="0" fontId="12" fillId="0" borderId="12" xfId="0" applyFont="1" applyBorder="1" applyAlignment="1">
      <alignment horizontal="center" vertical="center" wrapText="1"/>
    </xf>
    <xf numFmtId="165" fontId="12" fillId="0" borderId="12" xfId="1" applyFont="1" applyBorder="1" applyAlignment="1">
      <alignment horizontal="justify" vertical="center" wrapText="1"/>
    </xf>
    <xf numFmtId="165" fontId="12" fillId="0" borderId="12" xfId="1" applyFont="1" applyBorder="1" applyAlignment="1">
      <alignment vertical="center" wrapText="1"/>
    </xf>
    <xf numFmtId="165" fontId="11" fillId="0" borderId="12" xfId="1" applyFont="1" applyBorder="1" applyAlignment="1">
      <alignment vertical="center" wrapText="1"/>
    </xf>
    <xf numFmtId="0" fontId="12" fillId="0" borderId="10" xfId="0" applyFont="1" applyBorder="1" applyAlignment="1">
      <alignment horizontal="center" vertical="center" wrapText="1"/>
    </xf>
    <xf numFmtId="0" fontId="12" fillId="0" borderId="8" xfId="0" applyFont="1" applyBorder="1" applyAlignment="1">
      <alignment horizontal="justify" vertical="center" wrapText="1"/>
    </xf>
    <xf numFmtId="0" fontId="12" fillId="0" borderId="8" xfId="0" applyFont="1" applyBorder="1" applyAlignment="1">
      <alignment horizontal="center" vertical="center" wrapText="1"/>
    </xf>
    <xf numFmtId="2" fontId="12" fillId="0" borderId="8" xfId="0" applyNumberFormat="1" applyFont="1" applyBorder="1" applyAlignment="1">
      <alignment horizontal="center" vertical="center" wrapText="1"/>
    </xf>
    <xf numFmtId="165" fontId="12" fillId="0" borderId="8" xfId="1" applyFont="1" applyBorder="1" applyAlignment="1">
      <alignment horizontal="justify" vertical="center" wrapText="1"/>
    </xf>
    <xf numFmtId="165" fontId="12" fillId="0" borderId="8" xfId="1" applyFont="1" applyBorder="1" applyAlignment="1">
      <alignment vertical="center" wrapText="1"/>
    </xf>
    <xf numFmtId="165" fontId="11" fillId="0" borderId="8" xfId="1" applyFont="1" applyBorder="1" applyAlignment="1">
      <alignment vertical="center" wrapText="1"/>
    </xf>
    <xf numFmtId="0" fontId="12" fillId="3" borderId="10" xfId="0" applyFont="1" applyFill="1" applyBorder="1" applyAlignment="1">
      <alignment horizontal="center" vertical="center" wrapText="1"/>
    </xf>
    <xf numFmtId="0" fontId="12" fillId="3" borderId="8" xfId="0" applyFont="1" applyFill="1" applyBorder="1" applyAlignment="1">
      <alignment horizontal="justify" vertical="center" wrapText="1"/>
    </xf>
    <xf numFmtId="0" fontId="12" fillId="3" borderId="8" xfId="0" applyFont="1" applyFill="1" applyBorder="1" applyAlignment="1">
      <alignment horizontal="center" vertical="center" wrapText="1"/>
    </xf>
    <xf numFmtId="2" fontId="12" fillId="3" borderId="8" xfId="0" applyNumberFormat="1" applyFont="1" applyFill="1" applyBorder="1" applyAlignment="1">
      <alignment horizontal="center" vertical="center" wrapText="1"/>
    </xf>
    <xf numFmtId="165" fontId="12" fillId="3" borderId="8" xfId="1" applyFont="1" applyFill="1" applyBorder="1" applyAlignment="1">
      <alignment horizontal="justify" vertical="center" wrapText="1"/>
    </xf>
    <xf numFmtId="165" fontId="12" fillId="3" borderId="8" xfId="1" applyFont="1" applyFill="1" applyBorder="1" applyAlignment="1">
      <alignment vertical="center" wrapText="1"/>
    </xf>
    <xf numFmtId="165" fontId="11" fillId="3" borderId="8" xfId="1" applyFont="1" applyFill="1" applyBorder="1" applyAlignment="1">
      <alignment vertical="center" wrapText="1"/>
    </xf>
    <xf numFmtId="0" fontId="12" fillId="0" borderId="5" xfId="0" applyFont="1" applyBorder="1" applyAlignment="1">
      <alignment horizontal="center" vertical="center" wrapText="1"/>
    </xf>
    <xf numFmtId="165" fontId="12" fillId="0" borderId="5" xfId="1" applyFont="1" applyBorder="1" applyAlignment="1">
      <alignment horizontal="right" vertical="center" wrapText="1"/>
    </xf>
    <xf numFmtId="0" fontId="12" fillId="0" borderId="5" xfId="0" applyFont="1" applyBorder="1" applyAlignment="1">
      <alignment horizontal="justify" vertical="center" wrapText="1"/>
    </xf>
    <xf numFmtId="0" fontId="12" fillId="0" borderId="3" xfId="0" applyFont="1" applyBorder="1" applyAlignment="1">
      <alignment horizontal="center" vertical="center" wrapText="1"/>
    </xf>
    <xf numFmtId="165" fontId="12" fillId="0" borderId="3" xfId="1" applyFont="1" applyBorder="1" applyAlignment="1">
      <alignment horizontal="right" vertical="center" wrapText="1"/>
    </xf>
    <xf numFmtId="165" fontId="12" fillId="0" borderId="5" xfId="1" applyFont="1" applyBorder="1" applyAlignment="1">
      <alignment vertical="center" wrapText="1"/>
    </xf>
    <xf numFmtId="0" fontId="12" fillId="0" borderId="13" xfId="0" applyFont="1" applyBorder="1" applyAlignment="1">
      <alignment vertical="center" wrapText="1"/>
    </xf>
    <xf numFmtId="0" fontId="12" fillId="0" borderId="3" xfId="0" applyFont="1" applyBorder="1" applyAlignment="1">
      <alignment horizontal="justify" vertical="center" wrapText="1"/>
    </xf>
    <xf numFmtId="165" fontId="12" fillId="0" borderId="3" xfId="1" applyFont="1" applyBorder="1" applyAlignment="1">
      <alignment vertical="center" wrapText="1"/>
    </xf>
    <xf numFmtId="165" fontId="12" fillId="0" borderId="12" xfId="1" applyFont="1" applyBorder="1" applyAlignment="1">
      <alignment horizontal="right" vertical="center" wrapText="1"/>
    </xf>
    <xf numFmtId="0" fontId="11" fillId="0" borderId="8" xfId="0" applyFont="1" applyBorder="1" applyAlignment="1">
      <alignment horizontal="justify" vertical="center" wrapText="1"/>
    </xf>
    <xf numFmtId="165" fontId="12" fillId="0" borderId="8" xfId="1" applyFont="1" applyBorder="1" applyAlignment="1">
      <alignment horizontal="right" vertical="center" wrapText="1"/>
    </xf>
    <xf numFmtId="0" fontId="13" fillId="0" borderId="8" xfId="0" applyFont="1" applyBorder="1" applyAlignment="1">
      <alignment vertical="center" wrapText="1"/>
    </xf>
    <xf numFmtId="0" fontId="12" fillId="0" borderId="8" xfId="0" applyFont="1" applyBorder="1" applyAlignment="1">
      <alignment horizontal="center" vertical="center"/>
    </xf>
    <xf numFmtId="165" fontId="12" fillId="0" borderId="8" xfId="1" applyFont="1" applyBorder="1" applyAlignment="1">
      <alignment horizontal="justify" vertical="center"/>
    </xf>
    <xf numFmtId="0" fontId="12" fillId="0" borderId="13" xfId="0" applyFont="1" applyBorder="1" applyAlignment="1">
      <alignment horizontal="center" vertical="center" wrapText="1"/>
    </xf>
    <xf numFmtId="0" fontId="13" fillId="0" borderId="5" xfId="0" applyFont="1" applyBorder="1" applyAlignment="1">
      <alignment vertical="center" wrapText="1"/>
    </xf>
    <xf numFmtId="0" fontId="12" fillId="0" borderId="5" xfId="0" applyFont="1" applyBorder="1" applyAlignment="1">
      <alignment horizontal="center" vertical="center"/>
    </xf>
    <xf numFmtId="165" fontId="12" fillId="0" borderId="5" xfId="1" applyFont="1" applyBorder="1" applyAlignment="1">
      <alignment horizontal="justify" vertical="center"/>
    </xf>
    <xf numFmtId="165" fontId="11" fillId="2" borderId="12" xfId="1" applyFont="1" applyFill="1" applyBorder="1" applyAlignment="1">
      <alignment vertical="center" wrapText="1"/>
    </xf>
    <xf numFmtId="0" fontId="14" fillId="0" borderId="0" xfId="0" applyFont="1" applyAlignment="1">
      <alignment vertical="center"/>
    </xf>
    <xf numFmtId="0" fontId="15" fillId="0" borderId="0" xfId="0" applyFont="1"/>
    <xf numFmtId="0" fontId="13" fillId="0" borderId="0" xfId="0" applyFont="1" applyAlignment="1">
      <alignment vertical="center" wrapText="1"/>
    </xf>
    <xf numFmtId="0" fontId="21" fillId="0" borderId="0" xfId="0" applyFont="1" applyAlignment="1">
      <alignment wrapText="1"/>
    </xf>
    <xf numFmtId="0" fontId="23" fillId="2" borderId="27"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left" vertical="center"/>
    </xf>
    <xf numFmtId="0" fontId="23" fillId="4" borderId="15" xfId="0" applyFont="1" applyFill="1" applyBorder="1" applyAlignment="1">
      <alignment horizontal="center" vertical="center" wrapText="1"/>
    </xf>
    <xf numFmtId="0" fontId="23" fillId="4" borderId="15" xfId="0" applyFont="1" applyFill="1" applyBorder="1" applyAlignment="1">
      <alignment horizontal="justify" vertical="center" wrapText="1"/>
    </xf>
    <xf numFmtId="165" fontId="22" fillId="3" borderId="18" xfId="0" applyNumberFormat="1" applyFont="1" applyFill="1" applyBorder="1" applyAlignment="1">
      <alignment vertical="center" wrapText="1"/>
    </xf>
    <xf numFmtId="0" fontId="24" fillId="0" borderId="37" xfId="0" applyFont="1" applyBorder="1" applyAlignment="1">
      <alignment horizontal="justify"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165" fontId="23" fillId="0" borderId="38" xfId="1" applyFont="1" applyBorder="1" applyAlignment="1">
      <alignment horizontal="justify" vertical="center" wrapText="1"/>
    </xf>
    <xf numFmtId="165" fontId="23" fillId="0" borderId="39" xfId="1" applyFont="1" applyBorder="1" applyAlignment="1">
      <alignment horizontal="justify" vertical="center" wrapText="1"/>
    </xf>
    <xf numFmtId="0" fontId="22" fillId="0" borderId="40" xfId="0" applyFont="1" applyBorder="1" applyAlignment="1">
      <alignment vertical="center" wrapText="1"/>
    </xf>
    <xf numFmtId="0" fontId="23" fillId="0" borderId="27" xfId="0" applyFont="1" applyBorder="1" applyAlignment="1">
      <alignment horizontal="center" vertical="center" wrapText="1"/>
    </xf>
    <xf numFmtId="0" fontId="23" fillId="0" borderId="31" xfId="0" applyFont="1" applyBorder="1" applyAlignment="1">
      <alignment horizontal="justify" vertical="center" wrapText="1"/>
    </xf>
    <xf numFmtId="0" fontId="23" fillId="0" borderId="25" xfId="0" applyFont="1" applyBorder="1" applyAlignment="1">
      <alignment horizontal="center" vertical="center" wrapText="1"/>
    </xf>
    <xf numFmtId="2" fontId="23" fillId="0" borderId="25" xfId="0" applyNumberFormat="1" applyFont="1" applyBorder="1" applyAlignment="1">
      <alignment horizontal="center" vertical="center" wrapText="1"/>
    </xf>
    <xf numFmtId="165" fontId="23" fillId="0" borderId="25" xfId="1" applyFont="1" applyFill="1" applyBorder="1" applyAlignment="1">
      <alignment horizontal="justify" vertical="center" wrapText="1"/>
    </xf>
    <xf numFmtId="4" fontId="22" fillId="0" borderId="30" xfId="0" applyNumberFormat="1" applyFont="1" applyBorder="1" applyAlignment="1">
      <alignment vertical="center" wrapText="1"/>
    </xf>
    <xf numFmtId="0" fontId="23" fillId="0" borderId="41" xfId="0" applyFont="1" applyBorder="1" applyAlignment="1">
      <alignment horizontal="center" vertical="center" wrapText="1"/>
    </xf>
    <xf numFmtId="0" fontId="23" fillId="0" borderId="42" xfId="0" applyFont="1" applyBorder="1" applyAlignment="1">
      <alignment horizontal="justify" vertical="center" wrapText="1"/>
    </xf>
    <xf numFmtId="0" fontId="23" fillId="0" borderId="42" xfId="0" applyFont="1" applyBorder="1" applyAlignment="1">
      <alignment horizontal="center" vertical="center" wrapText="1"/>
    </xf>
    <xf numFmtId="2" fontId="23" fillId="0" borderId="42" xfId="0" applyNumberFormat="1" applyFont="1" applyBorder="1" applyAlignment="1">
      <alignment horizontal="center" vertical="center" wrapText="1"/>
    </xf>
    <xf numFmtId="165" fontId="23" fillId="0" borderId="42" xfId="1" applyFont="1" applyFill="1" applyBorder="1" applyAlignment="1">
      <alignment horizontal="justify" vertical="center" wrapText="1"/>
    </xf>
    <xf numFmtId="0" fontId="22" fillId="0" borderId="43" xfId="0" applyFont="1" applyBorder="1" applyAlignment="1">
      <alignment vertical="center" wrapText="1"/>
    </xf>
    <xf numFmtId="0" fontId="22" fillId="4" borderId="44" xfId="0" applyFont="1" applyFill="1" applyBorder="1" applyAlignment="1">
      <alignment horizontal="left" vertical="center"/>
    </xf>
    <xf numFmtId="0" fontId="23" fillId="4" borderId="44" xfId="0" applyFont="1" applyFill="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165" fontId="23" fillId="0" borderId="46" xfId="1" applyFont="1" applyBorder="1" applyAlignment="1">
      <alignment horizontal="justify" vertical="center" wrapText="1"/>
    </xf>
    <xf numFmtId="165" fontId="23" fillId="0" borderId="47" xfId="1" applyFont="1" applyBorder="1" applyAlignment="1">
      <alignment horizontal="justify" vertical="center" wrapText="1"/>
    </xf>
    <xf numFmtId="0" fontId="23" fillId="0" borderId="24" xfId="0" applyFont="1" applyBorder="1" applyAlignment="1">
      <alignment horizontal="center" vertical="center" wrapText="1"/>
    </xf>
    <xf numFmtId="0" fontId="23" fillId="0" borderId="25" xfId="0" applyFont="1" applyBorder="1" applyAlignment="1">
      <alignment horizontal="justify" vertical="center" wrapText="1"/>
    </xf>
    <xf numFmtId="0" fontId="22" fillId="0" borderId="26" xfId="0" applyFont="1" applyBorder="1" applyAlignment="1">
      <alignment vertical="center" wrapText="1"/>
    </xf>
    <xf numFmtId="165" fontId="21" fillId="0" borderId="0" xfId="1" applyFont="1" applyAlignment="1">
      <alignment wrapText="1"/>
    </xf>
    <xf numFmtId="166" fontId="23" fillId="0" borderId="25" xfId="0" applyNumberFormat="1" applyFont="1" applyBorder="1" applyAlignment="1">
      <alignment horizontal="center" vertical="center" wrapText="1"/>
    </xf>
    <xf numFmtId="0" fontId="22" fillId="4" borderId="17" xfId="0" applyFont="1" applyFill="1" applyBorder="1" applyAlignment="1">
      <alignment horizontal="justify" vertical="center" wrapText="1"/>
    </xf>
    <xf numFmtId="165" fontId="23" fillId="4" borderId="15" xfId="1" applyFont="1" applyFill="1" applyBorder="1" applyAlignment="1">
      <alignment horizontal="justify" vertical="center" wrapText="1"/>
    </xf>
    <xf numFmtId="165" fontId="22" fillId="3" borderId="18" xfId="0" applyNumberFormat="1" applyFont="1" applyFill="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justify" vertical="center" wrapText="1"/>
    </xf>
    <xf numFmtId="0" fontId="23" fillId="0" borderId="49" xfId="0" applyFont="1" applyBorder="1" applyAlignment="1">
      <alignment horizontal="center" vertical="center" wrapText="1"/>
    </xf>
    <xf numFmtId="165" fontId="23" fillId="0" borderId="49" xfId="1" applyFont="1" applyFill="1" applyBorder="1" applyAlignment="1">
      <alignment horizontal="justify" vertical="center" wrapText="1"/>
    </xf>
    <xf numFmtId="0" fontId="23" fillId="0" borderId="50" xfId="0" applyFont="1" applyBorder="1" applyAlignment="1">
      <alignment vertical="center" wrapText="1"/>
    </xf>
    <xf numFmtId="0" fontId="23" fillId="0" borderId="4" xfId="0" applyFont="1" applyBorder="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center" vertical="center" wrapText="1"/>
    </xf>
    <xf numFmtId="165" fontId="23" fillId="0" borderId="0" xfId="1" applyFont="1" applyBorder="1" applyAlignment="1">
      <alignment horizontal="justify" vertical="center" wrapText="1"/>
    </xf>
    <xf numFmtId="0" fontId="23" fillId="0" borderId="5" xfId="0" applyFont="1" applyBorder="1" applyAlignment="1">
      <alignment vertical="center" wrapText="1"/>
    </xf>
    <xf numFmtId="165" fontId="22" fillId="6" borderId="34" xfId="1" applyFont="1" applyFill="1" applyBorder="1" applyAlignment="1">
      <alignment vertical="center" wrapText="1"/>
    </xf>
    <xf numFmtId="165" fontId="22" fillId="6" borderId="0" xfId="1" applyFont="1" applyFill="1" applyBorder="1" applyAlignment="1">
      <alignment vertical="center" wrapText="1"/>
    </xf>
    <xf numFmtId="0" fontId="26" fillId="0" borderId="0" xfId="0" applyFont="1" applyAlignment="1">
      <alignment vertical="top"/>
    </xf>
    <xf numFmtId="0" fontId="23" fillId="0" borderId="0" xfId="0" applyFont="1" applyAlignment="1">
      <alignment wrapText="1"/>
    </xf>
    <xf numFmtId="0" fontId="27" fillId="0" borderId="0" xfId="0" applyFont="1" applyAlignment="1">
      <alignment wrapText="1"/>
    </xf>
    <xf numFmtId="0" fontId="21" fillId="0" borderId="35" xfId="0" applyFont="1" applyBorder="1" applyAlignment="1">
      <alignment wrapText="1"/>
    </xf>
    <xf numFmtId="0" fontId="28" fillId="0" borderId="27" xfId="0" applyFont="1" applyBorder="1" applyAlignment="1">
      <alignment horizontal="center" vertical="center" wrapText="1"/>
    </xf>
    <xf numFmtId="0" fontId="22" fillId="0" borderId="24" xfId="0" applyFont="1" applyBorder="1" applyAlignment="1">
      <alignment horizontal="center" vertical="center" wrapText="1"/>
    </xf>
    <xf numFmtId="0" fontId="22"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3" fillId="0" borderId="53" xfId="0" applyFont="1" applyBorder="1" applyAlignment="1">
      <alignment vertical="center" wrapText="1"/>
    </xf>
    <xf numFmtId="0" fontId="22" fillId="4" borderId="17" xfId="0" applyFont="1" applyFill="1" applyBorder="1" applyAlignment="1">
      <alignment horizontal="left" vertical="center" wrapText="1"/>
    </xf>
    <xf numFmtId="0" fontId="22" fillId="0" borderId="25" xfId="0" applyFont="1" applyBorder="1" applyAlignment="1">
      <alignment horizontal="justify" vertical="center" wrapText="1"/>
    </xf>
    <xf numFmtId="4" fontId="22" fillId="0" borderId="43" xfId="0" applyNumberFormat="1" applyFont="1" applyBorder="1" applyAlignment="1">
      <alignment vertical="center" wrapText="1"/>
    </xf>
    <xf numFmtId="0" fontId="22" fillId="4" borderId="44" xfId="0" applyFont="1" applyFill="1" applyBorder="1" applyAlignment="1">
      <alignment horizontal="left" vertical="center" wrapText="1"/>
    </xf>
    <xf numFmtId="0" fontId="22" fillId="0" borderId="37" xfId="0" applyFont="1" applyBorder="1" applyAlignment="1">
      <alignment horizontal="justify" vertical="center" wrapText="1"/>
    </xf>
    <xf numFmtId="165" fontId="23" fillId="0" borderId="31" xfId="2" applyFont="1" applyFill="1" applyBorder="1" applyAlignment="1">
      <alignment horizontal="justify" vertical="center" wrapText="1"/>
    </xf>
    <xf numFmtId="0" fontId="22" fillId="0" borderId="30" xfId="0" applyFont="1" applyBorder="1" applyAlignment="1">
      <alignment vertical="center" wrapText="1"/>
    </xf>
    <xf numFmtId="0" fontId="23" fillId="0" borderId="31" xfId="0" applyFont="1" applyBorder="1" applyAlignment="1">
      <alignment horizontal="center" vertical="center" wrapText="1"/>
    </xf>
    <xf numFmtId="2" fontId="23" fillId="0" borderId="31" xfId="0" applyNumberFormat="1" applyFont="1" applyBorder="1" applyAlignment="1">
      <alignment horizontal="center" vertical="center" wrapText="1"/>
    </xf>
    <xf numFmtId="165" fontId="23" fillId="0" borderId="42" xfId="2" applyFont="1" applyFill="1" applyBorder="1" applyAlignment="1">
      <alignment horizontal="justify" vertical="center" wrapText="1"/>
    </xf>
    <xf numFmtId="0" fontId="22" fillId="0" borderId="27" xfId="0" applyFont="1" applyBorder="1" applyAlignment="1">
      <alignment horizontal="center" vertical="center" wrapText="1"/>
    </xf>
    <xf numFmtId="0" fontId="22" fillId="0" borderId="28" xfId="0" applyFont="1" applyBorder="1" applyAlignment="1">
      <alignment horizontal="justify" vertical="center" wrapText="1"/>
    </xf>
    <xf numFmtId="0" fontId="23" fillId="0" borderId="28" xfId="0" applyFont="1" applyBorder="1" applyAlignment="1">
      <alignment horizontal="center" vertical="center" wrapText="1"/>
    </xf>
    <xf numFmtId="0" fontId="23" fillId="0" borderId="57" xfId="0" applyFont="1" applyBorder="1" applyAlignment="1">
      <alignment horizontal="center" vertical="center" wrapText="1"/>
    </xf>
    <xf numFmtId="165" fontId="23" fillId="0" borderId="57" xfId="1" applyFont="1" applyFill="1" applyBorder="1" applyAlignment="1">
      <alignment horizontal="justify" vertical="center" wrapText="1"/>
    </xf>
    <xf numFmtId="165" fontId="23" fillId="0" borderId="29" xfId="1" applyFont="1" applyFill="1" applyBorder="1" applyAlignment="1">
      <alignment horizontal="justify" vertical="center" wrapText="1"/>
    </xf>
    <xf numFmtId="0" fontId="22" fillId="0" borderId="58" xfId="0" applyFont="1" applyBorder="1" applyAlignment="1">
      <alignment vertical="center" wrapText="1"/>
    </xf>
    <xf numFmtId="165" fontId="23" fillId="0" borderId="25" xfId="2" applyFont="1" applyFill="1" applyBorder="1" applyAlignment="1">
      <alignment horizontal="justify" vertical="center" wrapText="1"/>
    </xf>
    <xf numFmtId="165" fontId="23" fillId="0" borderId="42" xfId="1" applyFont="1" applyBorder="1" applyAlignment="1">
      <alignment horizontal="justify" vertical="center" wrapText="1"/>
    </xf>
    <xf numFmtId="165" fontId="23" fillId="0" borderId="25" xfId="2" applyFont="1" applyBorder="1" applyAlignment="1">
      <alignment horizontal="justify" vertical="center" wrapText="1"/>
    </xf>
    <xf numFmtId="165" fontId="23" fillId="0" borderId="31" xfId="2" applyFont="1" applyBorder="1" applyAlignment="1">
      <alignment horizontal="justify" vertical="center" wrapText="1"/>
    </xf>
    <xf numFmtId="0" fontId="22" fillId="0" borderId="42" xfId="0" applyFont="1" applyBorder="1" applyAlignment="1">
      <alignment horizontal="justify" vertical="center" wrapText="1"/>
    </xf>
    <xf numFmtId="0" fontId="26" fillId="0" borderId="0" xfId="0" applyFont="1" applyAlignment="1">
      <alignment wrapText="1"/>
    </xf>
    <xf numFmtId="8" fontId="21" fillId="7" borderId="0" xfId="0" applyNumberFormat="1" applyFont="1" applyFill="1" applyAlignment="1">
      <alignment wrapText="1"/>
    </xf>
    <xf numFmtId="0" fontId="21" fillId="7" borderId="0" xfId="0" applyFont="1" applyFill="1" applyAlignment="1">
      <alignment wrapText="1"/>
    </xf>
    <xf numFmtId="2" fontId="23" fillId="0" borderId="57" xfId="0" applyNumberFormat="1" applyFont="1" applyBorder="1" applyAlignment="1">
      <alignment horizontal="center" vertical="center" wrapText="1"/>
    </xf>
    <xf numFmtId="0" fontId="21" fillId="0" borderId="0" xfId="0" quotePrefix="1" applyFont="1" applyAlignment="1">
      <alignment wrapText="1"/>
    </xf>
    <xf numFmtId="0" fontId="22" fillId="4" borderId="14" xfId="0" applyFont="1" applyFill="1" applyBorder="1" applyAlignment="1">
      <alignment horizontal="center" vertical="center" wrapText="1"/>
    </xf>
    <xf numFmtId="0" fontId="22" fillId="4" borderId="60" xfId="0" applyFont="1" applyFill="1" applyBorder="1" applyAlignment="1">
      <alignment horizontal="left" vertical="center" wrapText="1"/>
    </xf>
    <xf numFmtId="0" fontId="23" fillId="0" borderId="0" xfId="0" applyFont="1" applyAlignment="1">
      <alignment vertical="center"/>
    </xf>
    <xf numFmtId="0" fontId="23" fillId="0" borderId="43" xfId="0" applyFont="1" applyBorder="1" applyAlignment="1">
      <alignment vertical="center" wrapText="1"/>
    </xf>
    <xf numFmtId="0" fontId="22" fillId="4" borderId="44" xfId="0" applyFont="1" applyFill="1" applyBorder="1" applyAlignment="1">
      <alignment horizontal="justify" vertical="center" wrapText="1"/>
    </xf>
    <xf numFmtId="0" fontId="23" fillId="0" borderId="30" xfId="0" applyFont="1" applyBorder="1" applyAlignment="1">
      <alignment vertical="center" wrapText="1"/>
    </xf>
    <xf numFmtId="165" fontId="23" fillId="5" borderId="31" xfId="2" applyFont="1" applyFill="1" applyBorder="1" applyAlignment="1">
      <alignment horizontal="justify" vertical="center" wrapText="1"/>
    </xf>
    <xf numFmtId="165" fontId="23" fillId="0" borderId="31" xfId="1" applyFont="1" applyFill="1" applyBorder="1" applyAlignment="1">
      <alignment horizontal="justify" vertical="center" wrapText="1"/>
    </xf>
    <xf numFmtId="0" fontId="22" fillId="4" borderId="65" xfId="0" applyFont="1" applyFill="1" applyBorder="1" applyAlignment="1">
      <alignment horizontal="center" vertical="center" wrapText="1"/>
    </xf>
    <xf numFmtId="0" fontId="22" fillId="4" borderId="51" xfId="0" applyFont="1" applyFill="1" applyBorder="1" applyAlignment="1">
      <alignment horizontal="left" vertical="center" wrapText="1"/>
    </xf>
    <xf numFmtId="0" fontId="23" fillId="4" borderId="7" xfId="0" applyFont="1" applyFill="1" applyBorder="1" applyAlignment="1">
      <alignment horizontal="center" vertical="center" wrapText="1"/>
    </xf>
    <xf numFmtId="165" fontId="23" fillId="4" borderId="7" xfId="1" applyFont="1" applyFill="1" applyBorder="1" applyAlignment="1">
      <alignment horizontal="justify" vertical="center" wrapText="1"/>
    </xf>
    <xf numFmtId="165" fontId="22" fillId="3" borderId="66" xfId="0" applyNumberFormat="1" applyFont="1" applyFill="1" applyBorder="1" applyAlignment="1">
      <alignment vertical="center" wrapText="1"/>
    </xf>
    <xf numFmtId="0" fontId="22" fillId="0" borderId="48" xfId="0" applyFont="1" applyBorder="1" applyAlignment="1">
      <alignment horizontal="center" vertical="center" wrapText="1"/>
    </xf>
    <xf numFmtId="0" fontId="22" fillId="0" borderId="45" xfId="0" applyFont="1" applyBorder="1" applyAlignment="1">
      <alignment horizontal="justify" vertical="center" wrapText="1"/>
    </xf>
    <xf numFmtId="0" fontId="22" fillId="0" borderId="59" xfId="0" applyFont="1" applyBorder="1" applyAlignment="1">
      <alignment vertical="center" wrapText="1"/>
    </xf>
    <xf numFmtId="2" fontId="23" fillId="6" borderId="0" xfId="0" applyNumberFormat="1" applyFont="1" applyFill="1" applyAlignment="1">
      <alignment horizontal="center" vertical="center" wrapText="1"/>
    </xf>
    <xf numFmtId="0" fontId="23" fillId="0" borderId="40" xfId="0" applyFont="1" applyBorder="1" applyAlignment="1">
      <alignment vertical="center" wrapText="1"/>
    </xf>
    <xf numFmtId="165" fontId="23" fillId="5" borderId="25" xfId="2" applyFont="1" applyFill="1" applyBorder="1" applyAlignment="1">
      <alignment horizontal="justify" vertical="center" wrapText="1"/>
    </xf>
    <xf numFmtId="167" fontId="22" fillId="4" borderId="14" xfId="0" applyNumberFormat="1" applyFont="1" applyFill="1" applyBorder="1" applyAlignment="1">
      <alignment horizontal="center" vertical="center" wrapText="1"/>
    </xf>
    <xf numFmtId="0" fontId="22" fillId="4" borderId="15" xfId="0" applyFont="1" applyFill="1" applyBorder="1" applyAlignment="1">
      <alignment horizontal="justify" vertical="center" wrapText="1"/>
    </xf>
    <xf numFmtId="0" fontId="23" fillId="5" borderId="31" xfId="0" applyFont="1" applyFill="1" applyBorder="1" applyAlignment="1">
      <alignment horizontal="justify" vertical="center" wrapText="1"/>
    </xf>
    <xf numFmtId="0" fontId="23" fillId="0" borderId="58" xfId="0" applyFont="1" applyBorder="1" applyAlignment="1">
      <alignment vertical="center" wrapText="1"/>
    </xf>
    <xf numFmtId="165" fontId="23" fillId="0" borderId="57" xfId="1" applyFont="1" applyBorder="1" applyAlignment="1">
      <alignment horizontal="justify" vertical="center" wrapText="1"/>
    </xf>
    <xf numFmtId="165" fontId="23" fillId="0" borderId="29" xfId="1" applyFont="1" applyBorder="1" applyAlignment="1">
      <alignment horizontal="justify" vertical="center" wrapText="1"/>
    </xf>
    <xf numFmtId="2" fontId="22" fillId="4" borderId="16" xfId="0" applyNumberFormat="1" applyFont="1" applyFill="1" applyBorder="1" applyAlignment="1">
      <alignment horizontal="center" vertical="center" wrapText="1"/>
    </xf>
    <xf numFmtId="0" fontId="23" fillId="4" borderId="17" xfId="0" applyFont="1" applyFill="1" applyBorder="1" applyAlignment="1">
      <alignment horizontal="center" vertical="center" wrapText="1"/>
    </xf>
    <xf numFmtId="165" fontId="23" fillId="4" borderId="17" xfId="1" applyFont="1" applyFill="1" applyBorder="1" applyAlignment="1">
      <alignment horizontal="justify" vertical="center" wrapText="1"/>
    </xf>
    <xf numFmtId="0" fontId="23" fillId="0" borderId="26" xfId="0" applyFont="1" applyBorder="1" applyAlignment="1">
      <alignment vertical="center" wrapText="1"/>
    </xf>
    <xf numFmtId="0" fontId="22" fillId="4" borderId="44" xfId="0" applyFont="1" applyFill="1" applyBorder="1" applyAlignment="1">
      <alignment vertical="center" wrapText="1"/>
    </xf>
    <xf numFmtId="165" fontId="23" fillId="4" borderId="15" xfId="1" applyFont="1" applyFill="1" applyBorder="1" applyAlignment="1">
      <alignment vertical="center" wrapText="1"/>
    </xf>
    <xf numFmtId="165" fontId="23" fillId="4" borderId="15" xfId="1" applyFont="1" applyFill="1" applyBorder="1" applyAlignment="1">
      <alignment horizontal="center" vertical="center" wrapText="1"/>
    </xf>
    <xf numFmtId="165" fontId="23" fillId="0" borderId="38" xfId="1" applyFont="1" applyBorder="1" applyAlignment="1">
      <alignment vertical="center" wrapText="1"/>
    </xf>
    <xf numFmtId="165" fontId="23" fillId="0" borderId="39" xfId="1" applyFont="1" applyBorder="1" applyAlignment="1">
      <alignment horizontal="center" vertical="center" wrapText="1"/>
    </xf>
    <xf numFmtId="167" fontId="29" fillId="0" borderId="27" xfId="0" applyNumberFormat="1" applyFont="1" applyBorder="1" applyAlignment="1">
      <alignment horizontal="center" vertical="center" wrapText="1"/>
    </xf>
    <xf numFmtId="0" fontId="29" fillId="0" borderId="31" xfId="0" applyFont="1" applyBorder="1" applyAlignment="1">
      <alignment horizontal="justify" vertical="center" wrapText="1"/>
    </xf>
    <xf numFmtId="0" fontId="29" fillId="0" borderId="25" xfId="0" applyFont="1" applyBorder="1" applyAlignment="1">
      <alignment horizontal="center" vertical="center" wrapText="1"/>
    </xf>
    <xf numFmtId="2" fontId="29" fillId="0" borderId="25" xfId="0" applyNumberFormat="1" applyFont="1" applyBorder="1" applyAlignment="1">
      <alignment horizontal="center" vertical="center" wrapText="1"/>
    </xf>
    <xf numFmtId="168" fontId="23" fillId="0" borderId="25" xfId="2" applyNumberFormat="1" applyFont="1" applyBorder="1" applyAlignment="1">
      <alignment horizontal="center" vertical="center" wrapText="1"/>
    </xf>
    <xf numFmtId="0" fontId="29" fillId="0" borderId="31" xfId="0" applyFont="1" applyBorder="1" applyAlignment="1">
      <alignment horizontal="center" vertical="center" wrapText="1"/>
    </xf>
    <xf numFmtId="2" fontId="29" fillId="0" borderId="31" xfId="0" applyNumberFormat="1" applyFont="1" applyBorder="1" applyAlignment="1">
      <alignment horizontal="center" vertical="center" wrapText="1"/>
    </xf>
    <xf numFmtId="168" fontId="23" fillId="0" borderId="31" xfId="2" applyNumberFormat="1" applyFont="1" applyBorder="1" applyAlignment="1">
      <alignment horizontal="center" vertical="center" wrapText="1"/>
    </xf>
    <xf numFmtId="168" fontId="23" fillId="0" borderId="31" xfId="2" applyNumberFormat="1" applyFont="1" applyFill="1" applyBorder="1" applyAlignment="1">
      <alignment horizontal="center" vertical="center" wrapText="1"/>
    </xf>
    <xf numFmtId="2" fontId="29" fillId="5" borderId="31" xfId="0" applyNumberFormat="1" applyFont="1" applyFill="1" applyBorder="1" applyAlignment="1">
      <alignment horizontal="center" vertical="center" wrapText="1"/>
    </xf>
    <xf numFmtId="0" fontId="29" fillId="0" borderId="42" xfId="0" applyFont="1" applyBorder="1" applyAlignment="1">
      <alignment horizontal="center" vertical="center" wrapText="1"/>
    </xf>
    <xf numFmtId="2" fontId="29" fillId="0" borderId="42" xfId="0" applyNumberFormat="1" applyFont="1" applyBorder="1" applyAlignment="1">
      <alignment horizontal="center" vertical="center" wrapText="1"/>
    </xf>
    <xf numFmtId="168" fontId="23" fillId="0" borderId="42" xfId="2" applyNumberFormat="1" applyFont="1" applyBorder="1" applyAlignment="1">
      <alignment horizontal="center" vertical="center" wrapText="1"/>
    </xf>
    <xf numFmtId="2" fontId="20" fillId="0" borderId="27" xfId="0" applyNumberFormat="1" applyFont="1" applyBorder="1" applyAlignment="1">
      <alignment horizontal="center" vertical="center" wrapText="1"/>
    </xf>
    <xf numFmtId="0" fontId="29" fillId="0" borderId="28" xfId="0" applyFont="1" applyBorder="1" applyAlignment="1">
      <alignment horizontal="center" vertical="center" wrapText="1"/>
    </xf>
    <xf numFmtId="2" fontId="29" fillId="0" borderId="57" xfId="0" applyNumberFormat="1" applyFont="1" applyBorder="1" applyAlignment="1">
      <alignment horizontal="center" vertical="center" wrapText="1"/>
    </xf>
    <xf numFmtId="168" fontId="23" fillId="0" borderId="57" xfId="1" applyNumberFormat="1" applyFont="1" applyBorder="1" applyAlignment="1">
      <alignment horizontal="center" vertical="center" wrapText="1"/>
    </xf>
    <xf numFmtId="2" fontId="29" fillId="0" borderId="27" xfId="0" applyNumberFormat="1" applyFont="1" applyBorder="1" applyAlignment="1">
      <alignment horizontal="center" vertical="center" wrapText="1"/>
    </xf>
    <xf numFmtId="0" fontId="29" fillId="0" borderId="52" xfId="0" applyFont="1" applyBorder="1" applyAlignment="1">
      <alignment horizontal="center" vertical="center" wrapText="1"/>
    </xf>
    <xf numFmtId="2" fontId="29" fillId="0" borderId="52" xfId="0" applyNumberFormat="1" applyFont="1" applyBorder="1" applyAlignment="1">
      <alignment horizontal="center" vertical="center" wrapText="1"/>
    </xf>
    <xf numFmtId="168" fontId="23" fillId="0" borderId="52" xfId="2" applyNumberFormat="1" applyFont="1" applyBorder="1" applyAlignment="1">
      <alignment horizontal="center" vertical="center" wrapText="1"/>
    </xf>
    <xf numFmtId="167" fontId="20" fillId="0" borderId="27" xfId="0" applyNumberFormat="1" applyFont="1" applyBorder="1" applyAlignment="1">
      <alignment horizontal="center" vertical="center" wrapText="1"/>
    </xf>
    <xf numFmtId="0" fontId="20" fillId="0" borderId="28" xfId="0" applyFont="1" applyBorder="1" applyAlignment="1">
      <alignment vertical="center" wrapText="1"/>
    </xf>
    <xf numFmtId="2" fontId="29" fillId="5" borderId="41" xfId="0" applyNumberFormat="1" applyFont="1" applyFill="1" applyBorder="1" applyAlignment="1">
      <alignment horizontal="center" vertical="center" wrapText="1"/>
    </xf>
    <xf numFmtId="0" fontId="29" fillId="0" borderId="42" xfId="0" applyFont="1" applyBorder="1" applyAlignment="1">
      <alignment vertical="center" wrapText="1"/>
    </xf>
    <xf numFmtId="168" fontId="23" fillId="0" borderId="42" xfId="1" applyNumberFormat="1" applyFont="1" applyBorder="1" applyAlignment="1">
      <alignment horizontal="justify" vertical="center" wrapText="1"/>
    </xf>
    <xf numFmtId="165" fontId="22" fillId="0" borderId="34" xfId="1" applyFont="1" applyFill="1" applyBorder="1" applyAlignment="1">
      <alignment vertical="center" wrapText="1"/>
    </xf>
    <xf numFmtId="44" fontId="22" fillId="6" borderId="0" xfId="5" applyFont="1" applyFill="1" applyBorder="1" applyAlignment="1">
      <alignment vertical="center" wrapText="1"/>
    </xf>
    <xf numFmtId="0" fontId="22" fillId="4" borderId="15" xfId="0" applyFont="1" applyFill="1" applyBorder="1" applyAlignment="1">
      <alignment horizontal="center" vertical="center" wrapText="1"/>
    </xf>
    <xf numFmtId="0" fontId="22" fillId="0" borderId="49" xfId="0" applyFont="1" applyBorder="1" applyAlignment="1">
      <alignment horizontal="justify" vertical="center" wrapText="1"/>
    </xf>
    <xf numFmtId="165" fontId="23" fillId="0" borderId="37" xfId="1" applyFont="1" applyFill="1" applyBorder="1" applyAlignment="1">
      <alignment horizontal="justify" vertical="center" wrapText="1"/>
    </xf>
    <xf numFmtId="4" fontId="23" fillId="0" borderId="30" xfId="0" applyNumberFormat="1" applyFont="1" applyBorder="1" applyAlignment="1">
      <alignment vertical="center" wrapText="1"/>
    </xf>
    <xf numFmtId="165" fontId="23" fillId="0" borderId="25" xfId="1" applyFont="1" applyBorder="1" applyAlignment="1">
      <alignment horizontal="justify" vertical="center" wrapText="1"/>
    </xf>
    <xf numFmtId="165" fontId="23" fillId="0" borderId="37" xfId="1" applyFont="1" applyBorder="1" applyAlignment="1">
      <alignment horizontal="justify" vertical="center" wrapText="1"/>
    </xf>
    <xf numFmtId="0" fontId="22" fillId="4" borderId="19" xfId="0" applyFont="1" applyFill="1" applyBorder="1" applyAlignment="1">
      <alignment horizontal="center" vertical="center" wrapText="1"/>
    </xf>
    <xf numFmtId="0" fontId="22" fillId="4" borderId="62" xfId="0" applyFont="1" applyFill="1" applyBorder="1" applyAlignment="1">
      <alignment horizontal="left" vertical="center" wrapText="1"/>
    </xf>
    <xf numFmtId="0" fontId="22" fillId="4" borderId="2" xfId="0" applyFont="1" applyFill="1" applyBorder="1" applyAlignment="1">
      <alignment horizontal="center" vertical="center" wrapText="1"/>
    </xf>
    <xf numFmtId="0" fontId="22" fillId="4" borderId="2" xfId="0" applyFont="1" applyFill="1" applyBorder="1" applyAlignment="1">
      <alignment horizontal="justify" vertical="center" wrapText="1"/>
    </xf>
    <xf numFmtId="165" fontId="22" fillId="3" borderId="20" xfId="0" applyNumberFormat="1" applyFont="1" applyFill="1" applyBorder="1" applyAlignment="1">
      <alignment vertical="center" wrapText="1"/>
    </xf>
    <xf numFmtId="0" fontId="23" fillId="0" borderId="59" xfId="0" applyFont="1" applyBorder="1" applyAlignment="1">
      <alignment vertical="center" wrapText="1"/>
    </xf>
    <xf numFmtId="0" fontId="22" fillId="0" borderId="31" xfId="0" applyFont="1" applyBorder="1" applyAlignment="1">
      <alignment horizontal="justify" vertical="center" wrapText="1"/>
    </xf>
    <xf numFmtId="165" fontId="22" fillId="4" borderId="15" xfId="1" applyFont="1" applyFill="1" applyBorder="1" applyAlignment="1">
      <alignment horizontal="justify" vertical="center" wrapText="1"/>
    </xf>
    <xf numFmtId="0" fontId="23" fillId="0" borderId="31" xfId="3" applyFont="1" applyBorder="1" applyAlignment="1">
      <alignment horizontal="justify" vertical="center" wrapText="1"/>
    </xf>
    <xf numFmtId="0" fontId="23" fillId="0" borderId="36" xfId="0" applyFont="1" applyBorder="1" applyAlignment="1">
      <alignment horizontal="center" vertical="center" wrapText="1"/>
    </xf>
    <xf numFmtId="0" fontId="23" fillId="5" borderId="52" xfId="3" applyFont="1" applyFill="1" applyBorder="1" applyAlignment="1">
      <alignment horizontal="justify" vertical="center" wrapText="1"/>
    </xf>
    <xf numFmtId="0" fontId="23" fillId="0" borderId="52" xfId="0" applyFont="1" applyBorder="1" applyAlignment="1">
      <alignment horizontal="center" vertical="center" wrapText="1"/>
    </xf>
    <xf numFmtId="2" fontId="23" fillId="0" borderId="52" xfId="0" applyNumberFormat="1" applyFont="1" applyBorder="1" applyAlignment="1">
      <alignment horizontal="center" vertical="center" wrapText="1"/>
    </xf>
    <xf numFmtId="165" fontId="23" fillId="5" borderId="52" xfId="2" applyFont="1" applyFill="1" applyBorder="1" applyAlignment="1">
      <alignment horizontal="justify" vertical="center" wrapText="1"/>
    </xf>
    <xf numFmtId="165" fontId="23" fillId="5" borderId="57" xfId="2" applyFont="1" applyFill="1" applyBorder="1" applyAlignment="1">
      <alignment horizontal="justify" vertical="center" wrapText="1"/>
    </xf>
    <xf numFmtId="0" fontId="23" fillId="5" borderId="25" xfId="3" applyFont="1" applyFill="1" applyBorder="1" applyAlignment="1">
      <alignment horizontal="justify" vertical="center" wrapText="1"/>
    </xf>
    <xf numFmtId="165" fontId="23" fillId="0" borderId="57" xfId="2" applyFont="1" applyBorder="1" applyAlignment="1">
      <alignment horizontal="justify" vertical="center" wrapText="1"/>
    </xf>
    <xf numFmtId="2" fontId="22" fillId="4" borderId="14" xfId="0" applyNumberFormat="1" applyFont="1" applyFill="1" applyBorder="1" applyAlignment="1">
      <alignment horizontal="center" vertical="center" wrapText="1"/>
    </xf>
    <xf numFmtId="2" fontId="22" fillId="4" borderId="14" xfId="0" applyNumberFormat="1" applyFont="1" applyFill="1" applyBorder="1" applyAlignment="1">
      <alignment horizontal="justify" vertical="center" wrapText="1"/>
    </xf>
    <xf numFmtId="2" fontId="22" fillId="4" borderId="15" xfId="0" applyNumberFormat="1" applyFont="1" applyFill="1" applyBorder="1" applyAlignment="1">
      <alignment horizontal="center" vertical="center" wrapText="1"/>
    </xf>
    <xf numFmtId="2" fontId="22" fillId="4" borderId="15" xfId="1" applyNumberFormat="1" applyFont="1" applyFill="1" applyBorder="1" applyAlignment="1">
      <alignment horizontal="justify" vertical="center" wrapText="1"/>
    </xf>
    <xf numFmtId="165" fontId="22" fillId="3" borderId="18" xfId="1" applyFont="1" applyFill="1" applyBorder="1" applyAlignment="1">
      <alignment vertical="center" wrapText="1"/>
    </xf>
    <xf numFmtId="0" fontId="22" fillId="0" borderId="64"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57" xfId="0" applyFont="1" applyBorder="1" applyAlignment="1">
      <alignment horizontal="center" vertical="center" wrapText="1"/>
    </xf>
    <xf numFmtId="165" fontId="22" fillId="0" borderId="57" xfId="1" applyFont="1" applyFill="1" applyBorder="1" applyAlignment="1">
      <alignment horizontal="justify" vertical="center" wrapText="1"/>
    </xf>
    <xf numFmtId="165" fontId="22" fillId="0" borderId="29" xfId="1" applyFont="1" applyFill="1" applyBorder="1" applyAlignment="1">
      <alignment horizontal="justify" vertical="center" wrapText="1"/>
    </xf>
    <xf numFmtId="165" fontId="23" fillId="0" borderId="28" xfId="1" applyFont="1" applyFill="1" applyBorder="1" applyAlignment="1">
      <alignment horizontal="justify" vertical="center" wrapText="1"/>
    </xf>
    <xf numFmtId="2" fontId="22" fillId="4" borderId="14" xfId="0" applyNumberFormat="1" applyFont="1" applyFill="1" applyBorder="1" applyAlignment="1">
      <alignment horizontal="justify" vertical="center"/>
    </xf>
    <xf numFmtId="0" fontId="22" fillId="4" borderId="44" xfId="0" applyFont="1" applyFill="1" applyBorder="1" applyAlignment="1">
      <alignment horizontal="center" vertical="center" wrapText="1"/>
    </xf>
    <xf numFmtId="165" fontId="22" fillId="4" borderId="15" xfId="1" applyFont="1" applyFill="1" applyBorder="1" applyAlignment="1">
      <alignment vertical="center" wrapText="1"/>
    </xf>
    <xf numFmtId="165" fontId="22" fillId="4" borderId="15" xfId="1" applyFont="1" applyFill="1" applyBorder="1" applyAlignment="1">
      <alignment horizontal="center" vertical="center" wrapText="1"/>
    </xf>
    <xf numFmtId="0" fontId="22" fillId="0" borderId="25"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8" xfId="0" applyFont="1" applyBorder="1" applyAlignment="1">
      <alignment horizontal="center" vertical="center" wrapText="1"/>
    </xf>
    <xf numFmtId="165" fontId="22" fillId="0" borderId="38" xfId="1" applyFont="1" applyBorder="1" applyAlignment="1">
      <alignment vertical="center" wrapText="1"/>
    </xf>
    <xf numFmtId="165" fontId="23" fillId="0" borderId="38" xfId="1" applyFont="1" applyBorder="1" applyAlignment="1">
      <alignment horizontal="center" vertical="center" wrapText="1"/>
    </xf>
    <xf numFmtId="0" fontId="29" fillId="0" borderId="31" xfId="0" applyFont="1" applyBorder="1" applyAlignment="1">
      <alignment vertical="center" wrapText="1"/>
    </xf>
    <xf numFmtId="167" fontId="20" fillId="0" borderId="31" xfId="0" applyNumberFormat="1" applyFont="1" applyBorder="1" applyAlignment="1">
      <alignment horizontal="center" vertical="center" wrapText="1"/>
    </xf>
    <xf numFmtId="0" fontId="20" fillId="0" borderId="37" xfId="0" applyFont="1" applyBorder="1" applyAlignment="1">
      <alignment horizontal="justify" vertical="center" wrapText="1"/>
    </xf>
    <xf numFmtId="0" fontId="20" fillId="0" borderId="28" xfId="0" applyFont="1" applyBorder="1" applyAlignment="1">
      <alignment horizontal="center" vertical="center" wrapText="1"/>
    </xf>
    <xf numFmtId="2" fontId="20" fillId="0" borderId="57" xfId="0" applyNumberFormat="1" applyFont="1" applyBorder="1" applyAlignment="1">
      <alignment horizontal="center" vertical="center" wrapText="1"/>
    </xf>
    <xf numFmtId="168" fontId="20" fillId="0" borderId="57" xfId="1" applyNumberFormat="1" applyFont="1" applyFill="1" applyBorder="1" applyAlignment="1">
      <alignment horizontal="center" vertical="center" wrapText="1"/>
    </xf>
    <xf numFmtId="165" fontId="20" fillId="0" borderId="29" xfId="1" applyFont="1" applyFill="1" applyBorder="1" applyAlignment="1">
      <alignment horizontal="justify" vertical="center" wrapText="1"/>
    </xf>
    <xf numFmtId="0" fontId="20" fillId="0" borderId="58" xfId="0" applyFont="1" applyBorder="1" applyAlignment="1">
      <alignment vertical="center" wrapText="1"/>
    </xf>
    <xf numFmtId="168" fontId="23" fillId="0" borderId="31" xfId="1" applyNumberFormat="1" applyFont="1" applyBorder="1" applyAlignment="1">
      <alignment horizontal="justify" vertical="center" wrapText="1"/>
    </xf>
    <xf numFmtId="165" fontId="23" fillId="0" borderId="28" xfId="1" applyFont="1" applyBorder="1" applyAlignment="1">
      <alignment horizontal="justify" vertical="center" wrapText="1"/>
    </xf>
    <xf numFmtId="0" fontId="23" fillId="0" borderId="34" xfId="0" applyFont="1" applyBorder="1" applyAlignment="1">
      <alignment vertical="center" wrapText="1"/>
    </xf>
    <xf numFmtId="165" fontId="22" fillId="6" borderId="63" xfId="1" applyFont="1" applyFill="1" applyBorder="1" applyAlignment="1">
      <alignment vertical="center" wrapText="1"/>
    </xf>
    <xf numFmtId="0" fontId="25" fillId="0" borderId="0" xfId="0" applyFont="1" applyAlignment="1">
      <alignment horizontal="center" vertical="center" wrapText="1"/>
    </xf>
    <xf numFmtId="165" fontId="22" fillId="0" borderId="0" xfId="1" applyFont="1" applyBorder="1" applyAlignment="1">
      <alignment vertical="center" wrapText="1"/>
    </xf>
    <xf numFmtId="0" fontId="20" fillId="0" borderId="28" xfId="0" applyFont="1" applyBorder="1" applyAlignment="1">
      <alignment horizontal="justify" vertical="center" wrapText="1"/>
    </xf>
    <xf numFmtId="0" fontId="24" fillId="0" borderId="49" xfId="0" applyFont="1" applyBorder="1" applyAlignment="1">
      <alignment horizontal="justify" vertical="center" wrapText="1"/>
    </xf>
    <xf numFmtId="0" fontId="22" fillId="0" borderId="50" xfId="0" applyFont="1" applyBorder="1" applyAlignment="1">
      <alignment vertical="center" wrapText="1"/>
    </xf>
    <xf numFmtId="0" fontId="23" fillId="0" borderId="37" xfId="0" applyFont="1" applyBorder="1" applyAlignment="1">
      <alignment horizontal="justify" vertical="center" wrapText="1"/>
    </xf>
    <xf numFmtId="0" fontId="23" fillId="0" borderId="54" xfId="0" applyFont="1" applyBorder="1" applyAlignment="1">
      <alignment horizontal="center" vertical="center" wrapText="1"/>
    </xf>
    <xf numFmtId="2" fontId="23" fillId="0" borderId="55" xfId="0" applyNumberFormat="1" applyFont="1" applyBorder="1" applyAlignment="1">
      <alignment horizontal="center" vertical="center" wrapText="1"/>
    </xf>
    <xf numFmtId="165" fontId="23" fillId="0" borderId="55" xfId="1" applyFont="1" applyFill="1" applyBorder="1" applyAlignment="1">
      <alignment horizontal="justify" vertical="center" wrapText="1"/>
    </xf>
    <xf numFmtId="165" fontId="23" fillId="0" borderId="56" xfId="1" applyFont="1" applyFill="1" applyBorder="1" applyAlignment="1">
      <alignment horizontal="justify" vertical="center" wrapText="1"/>
    </xf>
    <xf numFmtId="4" fontId="22" fillId="0" borderId="40" xfId="0" applyNumberFormat="1" applyFont="1" applyBorder="1" applyAlignment="1">
      <alignment vertical="center" wrapText="1"/>
    </xf>
    <xf numFmtId="0" fontId="24" fillId="0" borderId="31" xfId="0" applyFont="1" applyBorder="1" applyAlignment="1">
      <alignment horizontal="justify" vertical="center" wrapText="1"/>
    </xf>
    <xf numFmtId="0" fontId="24" fillId="0" borderId="52" xfId="0" applyFont="1" applyBorder="1" applyAlignment="1">
      <alignment horizontal="justify" vertical="center" wrapText="1"/>
    </xf>
    <xf numFmtId="165" fontId="23" fillId="0" borderId="52" xfId="1" applyFont="1" applyBorder="1" applyAlignment="1">
      <alignment horizontal="justify" vertical="center" wrapText="1"/>
    </xf>
    <xf numFmtId="0" fontId="22" fillId="0" borderId="53" xfId="0" applyFont="1" applyBorder="1" applyAlignment="1">
      <alignment vertical="center" wrapText="1"/>
    </xf>
    <xf numFmtId="0" fontId="23" fillId="0" borderId="52" xfId="0" applyFont="1" applyBorder="1" applyAlignment="1">
      <alignment horizontal="justify" vertical="center" wrapText="1"/>
    </xf>
    <xf numFmtId="0" fontId="24" fillId="0" borderId="28" xfId="0" applyFont="1" applyBorder="1" applyAlignment="1">
      <alignment horizontal="justify" vertical="center" wrapText="1"/>
    </xf>
    <xf numFmtId="165" fontId="23" fillId="0" borderId="57" xfId="2" applyFont="1" applyFill="1" applyBorder="1" applyAlignment="1">
      <alignment horizontal="justify" vertical="center" wrapText="1"/>
    </xf>
    <xf numFmtId="0" fontId="23" fillId="0" borderId="32" xfId="0" applyFont="1" applyBorder="1" applyAlignment="1">
      <alignment horizontal="center" vertical="center" wrapText="1"/>
    </xf>
    <xf numFmtId="0" fontId="23" fillId="0" borderId="33" xfId="0" applyFont="1" applyBorder="1" applyAlignment="1">
      <alignment horizontal="justify" vertical="center" wrapText="1"/>
    </xf>
    <xf numFmtId="0" fontId="23" fillId="0" borderId="33" xfId="0" applyFont="1" applyBorder="1" applyAlignment="1">
      <alignment horizontal="center" vertical="center" wrapText="1"/>
    </xf>
    <xf numFmtId="2" fontId="23" fillId="0" borderId="33" xfId="0" applyNumberFormat="1" applyFont="1" applyBorder="1" applyAlignment="1">
      <alignment horizontal="center" vertical="center" wrapText="1"/>
    </xf>
    <xf numFmtId="165" fontId="23" fillId="0" borderId="33" xfId="1" applyFont="1" applyFill="1" applyBorder="1" applyAlignment="1">
      <alignment horizontal="justify" vertical="center" wrapText="1"/>
    </xf>
    <xf numFmtId="0" fontId="22" fillId="0" borderId="34" xfId="0" applyFont="1" applyBorder="1" applyAlignment="1">
      <alignment vertical="center" wrapText="1"/>
    </xf>
    <xf numFmtId="165" fontId="23" fillId="4" borderId="15" xfId="2" applyFont="1" applyFill="1" applyBorder="1" applyAlignment="1">
      <alignment horizontal="justify" vertical="center" wrapText="1"/>
    </xf>
    <xf numFmtId="0" fontId="24" fillId="0" borderId="25" xfId="0" applyFont="1" applyBorder="1" applyAlignment="1">
      <alignment horizontal="justify" vertical="center" wrapText="1"/>
    </xf>
    <xf numFmtId="0" fontId="24" fillId="5" borderId="31" xfId="3" applyFont="1" applyFill="1" applyBorder="1" applyAlignment="1">
      <alignment horizontal="justify" vertical="center" wrapText="1"/>
    </xf>
    <xf numFmtId="165" fontId="23" fillId="0" borderId="31" xfId="1" applyFont="1" applyBorder="1" applyAlignment="1">
      <alignment horizontal="justify" vertical="center" wrapText="1"/>
    </xf>
    <xf numFmtId="0" fontId="24" fillId="0" borderId="31" xfId="3" applyFont="1" applyBorder="1" applyAlignment="1">
      <alignment horizontal="justify" vertical="center" wrapText="1"/>
    </xf>
    <xf numFmtId="0" fontId="24" fillId="0" borderId="45" xfId="0" applyFont="1" applyBorder="1" applyAlignment="1">
      <alignment horizontal="justify" vertical="center" wrapText="1"/>
    </xf>
    <xf numFmtId="0" fontId="23" fillId="5" borderId="31" xfId="3" applyFont="1" applyFill="1" applyBorder="1" applyAlignment="1">
      <alignment horizontal="justify" vertical="center" wrapText="1"/>
    </xf>
    <xf numFmtId="0" fontId="22" fillId="4" borderId="17" xfId="0" applyFont="1" applyFill="1" applyBorder="1" applyAlignment="1">
      <alignment horizontal="justify" vertical="center"/>
    </xf>
    <xf numFmtId="165" fontId="23" fillId="4" borderId="60" xfId="1" applyFont="1" applyFill="1" applyBorder="1" applyAlignment="1">
      <alignment horizontal="justify" vertical="center" wrapText="1"/>
    </xf>
    <xf numFmtId="165" fontId="22" fillId="3" borderId="12" xfId="0" applyNumberFormat="1" applyFont="1" applyFill="1" applyBorder="1" applyAlignment="1">
      <alignment horizontal="center" vertical="center" wrapText="1"/>
    </xf>
    <xf numFmtId="168" fontId="23" fillId="0" borderId="31" xfId="1" applyNumberFormat="1" applyFont="1" applyBorder="1" applyAlignment="1">
      <alignment horizontal="center" vertical="center" wrapText="1"/>
    </xf>
    <xf numFmtId="2" fontId="29" fillId="5" borderId="32" xfId="0" applyNumberFormat="1" applyFont="1" applyFill="1" applyBorder="1" applyAlignment="1">
      <alignment horizontal="center" vertical="center" wrapText="1"/>
    </xf>
    <xf numFmtId="0" fontId="29" fillId="0" borderId="33" xfId="0" applyFont="1" applyBorder="1" applyAlignment="1">
      <alignment vertical="center" wrapText="1"/>
    </xf>
    <xf numFmtId="0" fontId="29" fillId="0" borderId="33" xfId="0" applyFont="1" applyBorder="1" applyAlignment="1">
      <alignment horizontal="center" vertical="center" wrapText="1"/>
    </xf>
    <xf numFmtId="168" fontId="23" fillId="0" borderId="33" xfId="1" applyNumberFormat="1" applyFont="1" applyBorder="1" applyAlignment="1">
      <alignment horizontal="justify" vertical="center" wrapText="1"/>
    </xf>
    <xf numFmtId="165" fontId="23" fillId="0" borderId="33" xfId="1" applyFont="1" applyBorder="1" applyAlignment="1">
      <alignment horizontal="justify" vertical="center" wrapText="1"/>
    </xf>
    <xf numFmtId="0" fontId="22" fillId="4" borderId="44" xfId="0" applyFont="1" applyFill="1" applyBorder="1" applyAlignment="1">
      <alignment horizontal="justify" vertical="center"/>
    </xf>
    <xf numFmtId="0" fontId="31" fillId="0" borderId="28" xfId="0" applyFont="1" applyBorder="1" applyAlignment="1">
      <alignment horizontal="justify" vertical="center" wrapText="1"/>
    </xf>
    <xf numFmtId="0" fontId="22" fillId="2" borderId="21" xfId="0" applyFont="1" applyFill="1" applyBorder="1" applyAlignment="1">
      <alignment horizontal="center" vertical="center" wrapText="1"/>
    </xf>
    <xf numFmtId="0" fontId="23" fillId="0" borderId="25" xfId="0" applyFont="1" applyBorder="1" applyAlignment="1">
      <alignment horizontal="left" vertical="center" wrapText="1"/>
    </xf>
    <xf numFmtId="165" fontId="23" fillId="0" borderId="25" xfId="0" applyNumberFormat="1" applyFont="1" applyBorder="1" applyAlignment="1">
      <alignment horizontal="justify" vertical="center" wrapText="1"/>
    </xf>
    <xf numFmtId="165" fontId="22" fillId="0" borderId="26" xfId="0" applyNumberFormat="1" applyFont="1" applyBorder="1" applyAlignment="1">
      <alignment vertical="center" wrapText="1"/>
    </xf>
    <xf numFmtId="165" fontId="22" fillId="0" borderId="30" xfId="0" applyNumberFormat="1" applyFont="1" applyBorder="1" applyAlignment="1">
      <alignment vertical="center" wrapText="1"/>
    </xf>
    <xf numFmtId="0" fontId="23" fillId="0" borderId="31" xfId="0" applyFont="1" applyBorder="1" applyAlignment="1">
      <alignment horizontal="left" vertical="center" wrapText="1"/>
    </xf>
    <xf numFmtId="165" fontId="23" fillId="0" borderId="31" xfId="0" applyNumberFormat="1" applyFont="1" applyBorder="1" applyAlignment="1">
      <alignment horizontal="justify" vertical="center" wrapText="1"/>
    </xf>
    <xf numFmtId="164" fontId="21" fillId="0" borderId="0" xfId="0" applyNumberFormat="1" applyFont="1" applyAlignment="1">
      <alignment wrapText="1"/>
    </xf>
    <xf numFmtId="165" fontId="21" fillId="0" borderId="0" xfId="0" applyNumberFormat="1" applyFont="1" applyAlignment="1">
      <alignment wrapText="1"/>
    </xf>
    <xf numFmtId="165" fontId="22" fillId="0" borderId="11" xfId="0" applyNumberFormat="1" applyFont="1" applyBorder="1" applyAlignment="1">
      <alignment vertical="center" wrapText="1"/>
    </xf>
    <xf numFmtId="44" fontId="22" fillId="0" borderId="0" xfId="7" applyNumberFormat="1" applyFont="1" applyAlignment="1">
      <alignment vertical="center" wrapText="1"/>
    </xf>
    <xf numFmtId="165" fontId="21" fillId="0" borderId="0" xfId="1" applyFont="1" applyBorder="1" applyAlignment="1">
      <alignment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0" fillId="0" borderId="14" xfId="3" applyFont="1" applyBorder="1" applyAlignment="1">
      <alignment horizontal="center" vertical="center" wrapText="1"/>
    </xf>
    <xf numFmtId="0" fontId="20" fillId="0" borderId="15" xfId="3" applyFont="1" applyBorder="1" applyAlignment="1">
      <alignment horizontal="center" vertical="center" wrapText="1"/>
    </xf>
    <xf numFmtId="0" fontId="20" fillId="0" borderId="12"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17" xfId="3" applyFont="1" applyBorder="1" applyAlignment="1">
      <alignment horizontal="center" vertical="center" wrapText="1"/>
    </xf>
    <xf numFmtId="0" fontId="22" fillId="0" borderId="18" xfId="3" applyFont="1" applyBorder="1" applyAlignment="1">
      <alignment horizontal="center" vertical="center" wrapText="1"/>
    </xf>
    <xf numFmtId="0" fontId="22" fillId="2" borderId="30"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0" xfId="0" applyFont="1" applyAlignment="1">
      <alignment horizontal="center" vertical="center" wrapText="1"/>
    </xf>
    <xf numFmtId="0" fontId="22" fillId="0" borderId="6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3" fillId="2" borderId="27"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5" fillId="0" borderId="1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8"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12">
    <cellStyle name="Moneda" xfId="1" builtinId="4"/>
    <cellStyle name="Moneda 2" xfId="5" xr:uid="{00000000-0005-0000-0000-000001000000}"/>
    <cellStyle name="Moneda 3" xfId="8" xr:uid="{00000000-0005-0000-0000-000002000000}"/>
    <cellStyle name="Moneda 36" xfId="2" xr:uid="{00000000-0005-0000-0000-000003000000}"/>
    <cellStyle name="Moneda 36 2" xfId="6" xr:uid="{00000000-0005-0000-0000-000004000000}"/>
    <cellStyle name="Moneda 36 3" xfId="9" xr:uid="{00000000-0005-0000-0000-000005000000}"/>
    <cellStyle name="Normal" xfId="0" builtinId="0"/>
    <cellStyle name="Normal 2" xfId="4" xr:uid="{00000000-0005-0000-0000-000007000000}"/>
    <cellStyle name="Normal 2 2" xfId="11" xr:uid="{00000000-0005-0000-0000-000008000000}"/>
    <cellStyle name="Normal 3" xfId="7" xr:uid="{00000000-0005-0000-0000-000009000000}"/>
    <cellStyle name="Normal 49" xfId="3" xr:uid="{00000000-0005-0000-0000-00000A000000}"/>
    <cellStyle name="Normal 49 2" xfId="10" xr:uid="{00000000-0005-0000-0000-00000B000000}"/>
  </cellStyles>
  <dxfs count="0"/>
  <tableStyles count="0" defaultTableStyle="TableStyleMedium2" defaultPivotStyle="PivotStyleLight16"/>
  <colors>
    <mruColors>
      <color rgb="FF9C5ACE"/>
      <color rgb="FFC7A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1027319</xdr:colOff>
      <xdr:row>2</xdr:row>
      <xdr:rowOff>143050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7150" y="47625"/>
          <a:ext cx="1753235" cy="4610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87"/>
  <sheetViews>
    <sheetView view="pageBreakPreview" zoomScaleNormal="80" workbookViewId="0">
      <selection activeCell="A12" sqref="A12:C12"/>
    </sheetView>
  </sheetViews>
  <sheetFormatPr baseColWidth="10" defaultColWidth="11.42578125" defaultRowHeight="15"/>
  <cols>
    <col min="1" max="1" width="6.85546875" style="49" customWidth="1"/>
    <col min="2" max="2" width="43" style="49" customWidth="1"/>
    <col min="3" max="3" width="18.7109375" style="49" customWidth="1"/>
    <col min="4" max="4" width="18.85546875" style="49" customWidth="1"/>
    <col min="5" max="5" width="11.42578125" style="49" customWidth="1"/>
    <col min="6" max="6" width="13.140625" style="49" bestFit="1" customWidth="1"/>
    <col min="7" max="7" width="13.85546875" style="49" customWidth="1"/>
    <col min="8" max="8" width="11.42578125" style="49"/>
    <col min="9" max="9" width="13.7109375" style="49" customWidth="1"/>
    <col min="10" max="16384" width="11.42578125" style="49"/>
  </cols>
  <sheetData>
    <row r="1" spans="1:9" ht="25.5" customHeight="1">
      <c r="A1" s="315" t="str">
        <f>' ESCALERAS'!B2</f>
        <v>LISTA  DE CANTIDADES</v>
      </c>
      <c r="B1" s="316"/>
      <c r="C1" s="316"/>
      <c r="D1" s="317"/>
    </row>
    <row r="2" spans="1:9">
      <c r="A2" s="315" t="s">
        <v>482</v>
      </c>
      <c r="B2" s="316"/>
      <c r="C2" s="316"/>
      <c r="D2" s="317"/>
    </row>
    <row r="3" spans="1:9">
      <c r="A3" s="315"/>
      <c r="B3" s="316"/>
      <c r="C3" s="316"/>
      <c r="D3" s="317"/>
    </row>
    <row r="4" spans="1:9" ht="36" customHeight="1" thickBot="1">
      <c r="A4" s="318" t="str">
        <f>' ESCALERAS'!B5</f>
        <v>“MEJORAMIENTO DE INFRAESTRUCTURA EDUCATIVA QUE PRESENTA RIESGO SÍSMICO EN CENTRO ESCOLAR COLONIA SAN RAMON, M/MEJICANOS, D/SAN SALVADOR, CÓDIGO 11428”</v>
      </c>
      <c r="B4" s="319"/>
      <c r="C4" s="319"/>
      <c r="D4" s="320"/>
    </row>
    <row r="5" spans="1:9" ht="47.25" customHeight="1" thickBot="1">
      <c r="A5" s="298" t="s">
        <v>2</v>
      </c>
      <c r="B5" s="109" t="s">
        <v>3</v>
      </c>
      <c r="C5" s="109" t="s">
        <v>7</v>
      </c>
      <c r="D5" s="110" t="s">
        <v>8</v>
      </c>
    </row>
    <row r="6" spans="1:9" ht="20.100000000000001" customHeight="1">
      <c r="A6" s="83"/>
      <c r="B6" s="299"/>
      <c r="C6" s="300"/>
      <c r="D6" s="301"/>
    </row>
    <row r="7" spans="1:9" ht="20.100000000000001" customHeight="1">
      <c r="A7" s="65"/>
      <c r="B7" s="310" t="s">
        <v>401</v>
      </c>
      <c r="C7" s="311"/>
      <c r="D7" s="302"/>
    </row>
    <row r="8" spans="1:9" ht="20.100000000000001" customHeight="1">
      <c r="A8" s="65">
        <v>1</v>
      </c>
      <c r="B8" s="303" t="s">
        <v>402</v>
      </c>
      <c r="C8" s="304"/>
      <c r="D8" s="302"/>
    </row>
    <row r="9" spans="1:9" ht="20.100000000000001" customHeight="1">
      <c r="A9" s="107">
        <v>2</v>
      </c>
      <c r="B9" s="303" t="s">
        <v>403</v>
      </c>
      <c r="C9" s="283"/>
      <c r="D9" s="118"/>
    </row>
    <row r="10" spans="1:9" ht="20.100000000000001" customHeight="1">
      <c r="A10" s="107">
        <v>3</v>
      </c>
      <c r="B10" s="303" t="s">
        <v>282</v>
      </c>
      <c r="C10" s="283"/>
      <c r="D10" s="118"/>
      <c r="I10" s="305"/>
    </row>
    <row r="11" spans="1:9" ht="30" customHeight="1" thickBot="1">
      <c r="A11" s="107">
        <v>4</v>
      </c>
      <c r="B11" s="303" t="s">
        <v>404</v>
      </c>
      <c r="C11" s="146"/>
      <c r="D11" s="118"/>
      <c r="H11" s="306"/>
    </row>
    <row r="12" spans="1:9" ht="20.100000000000001" customHeight="1" thickBot="1">
      <c r="A12" s="312" t="s">
        <v>392</v>
      </c>
      <c r="B12" s="313"/>
      <c r="C12" s="314"/>
      <c r="D12" s="307"/>
      <c r="F12" s="308"/>
      <c r="G12" s="309"/>
      <c r="I12" s="86"/>
    </row>
    <row r="13" spans="1:9">
      <c r="A13" s="104"/>
      <c r="B13" s="104"/>
      <c r="C13" s="104"/>
      <c r="D13" s="104"/>
    </row>
    <row r="14" spans="1:9">
      <c r="A14" s="104"/>
      <c r="B14" s="104"/>
      <c r="C14" s="104"/>
      <c r="D14" s="104"/>
    </row>
    <row r="60" spans="8:8">
      <c r="H60" s="106"/>
    </row>
    <row r="87" spans="8:8">
      <c r="H87" s="49">
        <f>SUM(G89:G120)</f>
        <v>0</v>
      </c>
    </row>
  </sheetData>
  <mergeCells count="5">
    <mergeCell ref="B7:C7"/>
    <mergeCell ref="A12:C12"/>
    <mergeCell ref="A2:D3"/>
    <mergeCell ref="A1:D1"/>
    <mergeCell ref="A4:D4"/>
  </mergeCells>
  <pageMargins left="1.0900000000000001" right="0.70866141732283472" top="0.74803149606299213" bottom="0.74803149606299213" header="0.31496062992125984" footer="0.31496062992125984"/>
  <pageSetup scale="85"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M122"/>
  <sheetViews>
    <sheetView view="pageBreakPreview" topLeftCell="A3" zoomScale="91" zoomScaleNormal="100" zoomScaleSheetLayoutView="91" workbookViewId="0">
      <selection activeCell="H47" sqref="H47"/>
    </sheetView>
  </sheetViews>
  <sheetFormatPr baseColWidth="10" defaultColWidth="11.42578125" defaultRowHeight="15"/>
  <cols>
    <col min="1" max="1" width="2.28515625" style="49" customWidth="1"/>
    <col min="2" max="2" width="9.28515625" style="49" customWidth="1"/>
    <col min="3" max="3" width="31.5703125" style="49" customWidth="1"/>
    <col min="4" max="4" width="8.7109375" style="49" customWidth="1"/>
    <col min="5" max="7" width="11.28515625" style="49" customWidth="1"/>
    <col min="8" max="8" width="16.85546875" style="49" customWidth="1"/>
    <col min="9" max="9" width="13" style="49" bestFit="1" customWidth="1"/>
    <col min="10" max="10" width="11.42578125" style="49"/>
    <col min="11" max="11" width="13" style="49" bestFit="1" customWidth="1"/>
    <col min="12" max="12" width="14.5703125" style="49" customWidth="1"/>
    <col min="13" max="16384" width="11.42578125" style="49"/>
  </cols>
  <sheetData>
    <row r="1" spans="2:8" ht="15.75" thickBot="1"/>
    <row r="2" spans="2:8" ht="15.75" thickBot="1">
      <c r="B2" s="321" t="s">
        <v>485</v>
      </c>
      <c r="C2" s="322"/>
      <c r="D2" s="322"/>
      <c r="E2" s="322"/>
      <c r="F2" s="322"/>
      <c r="G2" s="322"/>
      <c r="H2" s="323"/>
    </row>
    <row r="3" spans="2:8" ht="15.75" thickBot="1">
      <c r="B3" s="315" t="s">
        <v>482</v>
      </c>
      <c r="C3" s="316"/>
      <c r="D3" s="316"/>
      <c r="E3" s="316"/>
      <c r="F3" s="316"/>
      <c r="G3" s="316"/>
      <c r="H3" s="317"/>
    </row>
    <row r="4" spans="2:8" ht="15.75" thickBot="1">
      <c r="B4" s="315"/>
      <c r="C4" s="316"/>
      <c r="D4" s="316"/>
      <c r="E4" s="316"/>
      <c r="F4" s="316"/>
      <c r="G4" s="316"/>
      <c r="H4" s="317"/>
    </row>
    <row r="5" spans="2:8" ht="41.25" customHeight="1" thickBot="1">
      <c r="B5" s="324" t="s">
        <v>480</v>
      </c>
      <c r="C5" s="325"/>
      <c r="D5" s="325"/>
      <c r="E5" s="325"/>
      <c r="F5" s="325"/>
      <c r="G5" s="325"/>
      <c r="H5" s="326"/>
    </row>
    <row r="6" spans="2:8" ht="24" customHeight="1">
      <c r="B6" s="334" t="s">
        <v>2</v>
      </c>
      <c r="C6" s="336" t="s">
        <v>3</v>
      </c>
      <c r="D6" s="336" t="s">
        <v>4</v>
      </c>
      <c r="E6" s="336" t="s">
        <v>5</v>
      </c>
      <c r="F6" s="336" t="s">
        <v>6</v>
      </c>
      <c r="G6" s="336" t="s">
        <v>7</v>
      </c>
      <c r="H6" s="327" t="s">
        <v>8</v>
      </c>
    </row>
    <row r="7" spans="2:8" ht="9" customHeight="1" thickBot="1">
      <c r="B7" s="335"/>
      <c r="C7" s="337"/>
      <c r="D7" s="337"/>
      <c r="E7" s="337"/>
      <c r="F7" s="337"/>
      <c r="G7" s="337"/>
      <c r="H7" s="328"/>
    </row>
    <row r="8" spans="2:8" ht="18.75" customHeight="1" thickTop="1" thickBot="1">
      <c r="B8" s="53">
        <v>1</v>
      </c>
      <c r="C8" s="329" t="s">
        <v>9</v>
      </c>
      <c r="D8" s="330"/>
      <c r="E8" s="330"/>
      <c r="F8" s="330"/>
      <c r="G8" s="331"/>
      <c r="H8" s="111"/>
    </row>
    <row r="9" spans="2:8" ht="26.25" thickBot="1">
      <c r="B9" s="54">
        <v>1.1000000000000001</v>
      </c>
      <c r="C9" s="112" t="s">
        <v>10</v>
      </c>
      <c r="D9" s="56"/>
      <c r="E9" s="56"/>
      <c r="F9" s="57"/>
      <c r="G9" s="57"/>
      <c r="H9" s="58"/>
    </row>
    <row r="10" spans="2:8">
      <c r="B10" s="108" t="s">
        <v>11</v>
      </c>
      <c r="C10" s="113" t="s">
        <v>12</v>
      </c>
      <c r="D10" s="61"/>
      <c r="E10" s="61"/>
      <c r="F10" s="62"/>
      <c r="G10" s="62"/>
      <c r="H10" s="64"/>
    </row>
    <row r="11" spans="2:8" ht="69.75" customHeight="1">
      <c r="B11" s="65" t="s">
        <v>13</v>
      </c>
      <c r="C11" s="66" t="s">
        <v>14</v>
      </c>
      <c r="D11" s="67" t="s">
        <v>15</v>
      </c>
      <c r="E11" s="68">
        <v>1</v>
      </c>
      <c r="F11" s="69"/>
      <c r="G11" s="69"/>
      <c r="H11" s="70"/>
    </row>
    <row r="12" spans="2:8" ht="9" customHeight="1" thickBot="1">
      <c r="B12" s="71"/>
      <c r="C12" s="72"/>
      <c r="D12" s="73"/>
      <c r="E12" s="74"/>
      <c r="F12" s="75"/>
      <c r="G12" s="75"/>
      <c r="H12" s="114"/>
    </row>
    <row r="13" spans="2:8" ht="26.25" thickBot="1">
      <c r="B13" s="54">
        <v>1.2</v>
      </c>
      <c r="C13" s="115" t="s">
        <v>16</v>
      </c>
      <c r="D13" s="56"/>
      <c r="E13" s="56"/>
      <c r="F13" s="57"/>
      <c r="G13" s="57"/>
      <c r="H13" s="58"/>
    </row>
    <row r="14" spans="2:8">
      <c r="B14" s="108" t="s">
        <v>17</v>
      </c>
      <c r="C14" s="116" t="s">
        <v>18</v>
      </c>
      <c r="D14" s="60"/>
      <c r="E14" s="61"/>
      <c r="F14" s="62"/>
      <c r="G14" s="63"/>
      <c r="H14" s="64"/>
    </row>
    <row r="15" spans="2:8" ht="25.5">
      <c r="B15" s="65" t="s">
        <v>19</v>
      </c>
      <c r="C15" s="66" t="s">
        <v>20</v>
      </c>
      <c r="D15" s="67" t="s">
        <v>21</v>
      </c>
      <c r="E15" s="68">
        <v>106.92</v>
      </c>
      <c r="F15" s="117"/>
      <c r="G15" s="69"/>
      <c r="H15" s="118"/>
    </row>
    <row r="16" spans="2:8" ht="42" customHeight="1">
      <c r="B16" s="65" t="s">
        <v>22</v>
      </c>
      <c r="C16" s="66" t="s">
        <v>23</v>
      </c>
      <c r="D16" s="119" t="s">
        <v>21</v>
      </c>
      <c r="E16" s="120">
        <v>166.09</v>
      </c>
      <c r="F16" s="117"/>
      <c r="G16" s="69"/>
      <c r="H16" s="118"/>
    </row>
    <row r="17" spans="2:9" ht="25.5">
      <c r="B17" s="65" t="s">
        <v>24</v>
      </c>
      <c r="C17" s="66" t="s">
        <v>25</v>
      </c>
      <c r="D17" s="119" t="s">
        <v>21</v>
      </c>
      <c r="E17" s="120">
        <v>74.05</v>
      </c>
      <c r="F17" s="117"/>
      <c r="G17" s="69"/>
      <c r="H17" s="118"/>
    </row>
    <row r="18" spans="2:9" ht="38.25">
      <c r="B18" s="65" t="s">
        <v>26</v>
      </c>
      <c r="C18" s="66" t="s">
        <v>27</v>
      </c>
      <c r="D18" s="119" t="s">
        <v>28</v>
      </c>
      <c r="E18" s="120">
        <v>3.08</v>
      </c>
      <c r="F18" s="117"/>
      <c r="G18" s="69"/>
      <c r="H18" s="118"/>
    </row>
    <row r="19" spans="2:9" ht="38.25">
      <c r="B19" s="65" t="s">
        <v>29</v>
      </c>
      <c r="C19" s="66" t="s">
        <v>30</v>
      </c>
      <c r="D19" s="119" t="s">
        <v>28</v>
      </c>
      <c r="E19" s="120">
        <v>42</v>
      </c>
      <c r="F19" s="117"/>
      <c r="G19" s="69"/>
      <c r="H19" s="118"/>
    </row>
    <row r="20" spans="2:9" ht="38.25">
      <c r="B20" s="65" t="s">
        <v>31</v>
      </c>
      <c r="C20" s="66" t="s">
        <v>32</v>
      </c>
      <c r="D20" s="119" t="s">
        <v>28</v>
      </c>
      <c r="E20" s="120">
        <v>13.23</v>
      </c>
      <c r="F20" s="117"/>
      <c r="G20" s="69"/>
      <c r="H20" s="118"/>
    </row>
    <row r="21" spans="2:9" ht="38.25">
      <c r="B21" s="65" t="s">
        <v>33</v>
      </c>
      <c r="C21" s="66" t="s">
        <v>34</v>
      </c>
      <c r="D21" s="73" t="s">
        <v>35</v>
      </c>
      <c r="E21" s="74">
        <v>1</v>
      </c>
      <c r="F21" s="121"/>
      <c r="G21" s="69"/>
      <c r="H21" s="118"/>
    </row>
    <row r="22" spans="2:9">
      <c r="B22" s="122" t="s">
        <v>36</v>
      </c>
      <c r="C22" s="123" t="s">
        <v>37</v>
      </c>
      <c r="D22" s="124"/>
      <c r="E22" s="125"/>
      <c r="F22" s="126"/>
      <c r="G22" s="127"/>
      <c r="H22" s="128"/>
    </row>
    <row r="23" spans="2:9">
      <c r="B23" s="65" t="s">
        <v>38</v>
      </c>
      <c r="C23" s="66" t="s">
        <v>39</v>
      </c>
      <c r="D23" s="67" t="s">
        <v>21</v>
      </c>
      <c r="E23" s="68">
        <v>106.92</v>
      </c>
      <c r="F23" s="129"/>
      <c r="G23" s="69"/>
      <c r="H23" s="118"/>
    </row>
    <row r="24" spans="2:9" ht="25.5">
      <c r="B24" s="65" t="s">
        <v>40</v>
      </c>
      <c r="C24" s="66" t="s">
        <v>41</v>
      </c>
      <c r="D24" s="119" t="s">
        <v>42</v>
      </c>
      <c r="E24" s="120">
        <v>73.5</v>
      </c>
      <c r="F24" s="117"/>
      <c r="G24" s="69"/>
      <c r="H24" s="118"/>
    </row>
    <row r="25" spans="2:9" ht="25.5">
      <c r="B25" s="65" t="s">
        <v>43</v>
      </c>
      <c r="C25" s="66" t="s">
        <v>44</v>
      </c>
      <c r="D25" s="119" t="s">
        <v>21</v>
      </c>
      <c r="E25" s="120">
        <v>88.7</v>
      </c>
      <c r="F25" s="117"/>
      <c r="G25" s="69"/>
      <c r="H25" s="118"/>
    </row>
    <row r="26" spans="2:9">
      <c r="B26" s="65" t="s">
        <v>45</v>
      </c>
      <c r="C26" s="66" t="s">
        <v>46</v>
      </c>
      <c r="D26" s="119" t="s">
        <v>47</v>
      </c>
      <c r="E26" s="120">
        <v>1</v>
      </c>
      <c r="F26" s="117"/>
      <c r="G26" s="69"/>
      <c r="H26" s="118"/>
    </row>
    <row r="27" spans="2:9" ht="9" customHeight="1" thickBot="1">
      <c r="B27" s="71"/>
      <c r="C27" s="72"/>
      <c r="D27" s="73"/>
      <c r="E27" s="73"/>
      <c r="F27" s="130"/>
      <c r="G27" s="130"/>
      <c r="H27" s="76"/>
    </row>
    <row r="28" spans="2:9" ht="15.75" thickBot="1">
      <c r="B28" s="54">
        <v>1.3</v>
      </c>
      <c r="C28" s="112" t="s">
        <v>487</v>
      </c>
      <c r="D28" s="56"/>
      <c r="E28" s="56"/>
      <c r="F28" s="57"/>
      <c r="G28" s="57"/>
      <c r="H28" s="58"/>
    </row>
    <row r="29" spans="2:9" ht="27.75" customHeight="1">
      <c r="B29" s="108" t="s">
        <v>421</v>
      </c>
      <c r="C29" s="116" t="s">
        <v>49</v>
      </c>
      <c r="D29" s="60"/>
      <c r="E29" s="61"/>
      <c r="F29" s="62"/>
      <c r="G29" s="63"/>
      <c r="H29" s="64"/>
    </row>
    <row r="30" spans="2:9" ht="42" customHeight="1">
      <c r="B30" s="65" t="s">
        <v>422</v>
      </c>
      <c r="C30" s="66" t="s">
        <v>51</v>
      </c>
      <c r="D30" s="67" t="s">
        <v>28</v>
      </c>
      <c r="E30" s="67">
        <v>118.44</v>
      </c>
      <c r="F30" s="131"/>
      <c r="G30" s="69"/>
      <c r="H30" s="118"/>
      <c r="I30" s="86"/>
    </row>
    <row r="31" spans="2:9" ht="41.25" customHeight="1">
      <c r="B31" s="65" t="s">
        <v>423</v>
      </c>
      <c r="C31" s="66" t="s">
        <v>53</v>
      </c>
      <c r="D31" s="119" t="s">
        <v>28</v>
      </c>
      <c r="E31" s="120">
        <v>16.920000000000002</v>
      </c>
      <c r="F31" s="132"/>
      <c r="G31" s="69"/>
      <c r="H31" s="118"/>
      <c r="I31" s="86"/>
    </row>
    <row r="32" spans="2:9" ht="30.75" customHeight="1">
      <c r="B32" s="65" t="s">
        <v>424</v>
      </c>
      <c r="C32" s="66" t="s">
        <v>55</v>
      </c>
      <c r="D32" s="119" t="s">
        <v>28</v>
      </c>
      <c r="E32" s="120">
        <v>79.239999999999995</v>
      </c>
      <c r="F32" s="117"/>
      <c r="G32" s="69"/>
      <c r="H32" s="118"/>
      <c r="I32" s="86"/>
    </row>
    <row r="33" spans="2:13" ht="30.75" customHeight="1">
      <c r="B33" s="65" t="s">
        <v>425</v>
      </c>
      <c r="C33" s="66" t="s">
        <v>56</v>
      </c>
      <c r="D33" s="119" t="s">
        <v>21</v>
      </c>
      <c r="E33" s="120">
        <v>106.92</v>
      </c>
      <c r="F33" s="132"/>
      <c r="G33" s="69"/>
      <c r="H33" s="118"/>
      <c r="I33" s="86"/>
    </row>
    <row r="34" spans="2:13" ht="14.25" customHeight="1" thickBot="1">
      <c r="B34" s="71"/>
      <c r="C34" s="133"/>
      <c r="D34" s="73"/>
      <c r="E34" s="73"/>
      <c r="F34" s="130"/>
      <c r="G34" s="130"/>
      <c r="H34" s="76"/>
      <c r="I34" s="86"/>
    </row>
    <row r="35" spans="2:13" ht="15.75" thickBot="1">
      <c r="B35" s="54">
        <v>1.4</v>
      </c>
      <c r="C35" s="112" t="s">
        <v>57</v>
      </c>
      <c r="D35" s="56"/>
      <c r="E35" s="56"/>
      <c r="F35" s="57"/>
      <c r="G35" s="57"/>
      <c r="H35" s="58"/>
      <c r="I35" s="86"/>
      <c r="J35" s="134"/>
      <c r="L35" s="135"/>
      <c r="M35" s="136"/>
    </row>
    <row r="36" spans="2:13">
      <c r="B36" s="108" t="s">
        <v>48</v>
      </c>
      <c r="C36" s="116" t="s">
        <v>59</v>
      </c>
      <c r="D36" s="60"/>
      <c r="E36" s="61"/>
      <c r="F36" s="62"/>
      <c r="G36" s="63"/>
      <c r="H36" s="64"/>
    </row>
    <row r="37" spans="2:13" ht="38.25">
      <c r="B37" s="65" t="s">
        <v>50</v>
      </c>
      <c r="C37" s="66" t="s">
        <v>61</v>
      </c>
      <c r="D37" s="67" t="s">
        <v>28</v>
      </c>
      <c r="E37" s="68">
        <v>29.6</v>
      </c>
      <c r="F37" s="129"/>
      <c r="G37" s="69"/>
      <c r="H37" s="118"/>
      <c r="I37" s="86"/>
    </row>
    <row r="38" spans="2:13" ht="25.5">
      <c r="B38" s="65" t="s">
        <v>52</v>
      </c>
      <c r="C38" s="66" t="s">
        <v>62</v>
      </c>
      <c r="D38" s="119" t="s">
        <v>28</v>
      </c>
      <c r="E38" s="120">
        <v>1.02</v>
      </c>
      <c r="F38" s="117"/>
      <c r="G38" s="69"/>
      <c r="H38" s="118"/>
      <c r="I38" s="86"/>
    </row>
    <row r="39" spans="2:13" ht="25.5">
      <c r="B39" s="65" t="s">
        <v>54</v>
      </c>
      <c r="C39" s="66" t="s">
        <v>63</v>
      </c>
      <c r="D39" s="73" t="s">
        <v>28</v>
      </c>
      <c r="E39" s="74">
        <v>0.45</v>
      </c>
      <c r="F39" s="121"/>
      <c r="G39" s="69"/>
      <c r="H39" s="118"/>
      <c r="I39" s="86"/>
    </row>
    <row r="40" spans="2:13" ht="25.5">
      <c r="B40" s="122" t="s">
        <v>426</v>
      </c>
      <c r="C40" s="123" t="s">
        <v>64</v>
      </c>
      <c r="D40" s="124"/>
      <c r="E40" s="137"/>
      <c r="F40" s="126"/>
      <c r="G40" s="127"/>
      <c r="H40" s="128"/>
      <c r="I40" s="86"/>
    </row>
    <row r="41" spans="2:13" ht="25.5">
      <c r="B41" s="65" t="s">
        <v>427</v>
      </c>
      <c r="C41" s="66" t="s">
        <v>65</v>
      </c>
      <c r="D41" s="67" t="s">
        <v>28</v>
      </c>
      <c r="E41" s="68">
        <v>6.88</v>
      </c>
      <c r="F41" s="129"/>
      <c r="G41" s="69"/>
      <c r="H41" s="118"/>
      <c r="I41" s="86"/>
    </row>
    <row r="42" spans="2:13" ht="25.5">
      <c r="B42" s="65" t="s">
        <v>428</v>
      </c>
      <c r="C42" s="66" t="s">
        <v>66</v>
      </c>
      <c r="D42" s="119" t="s">
        <v>28</v>
      </c>
      <c r="E42" s="120">
        <v>6.88</v>
      </c>
      <c r="F42" s="117"/>
      <c r="G42" s="69"/>
      <c r="H42" s="118"/>
      <c r="I42" s="86"/>
    </row>
    <row r="43" spans="2:13" ht="25.5">
      <c r="B43" s="65" t="s">
        <v>429</v>
      </c>
      <c r="C43" s="66" t="s">
        <v>67</v>
      </c>
      <c r="D43" s="119" t="s">
        <v>28</v>
      </c>
      <c r="E43" s="120">
        <v>3.6</v>
      </c>
      <c r="F43" s="117"/>
      <c r="G43" s="69"/>
      <c r="H43" s="118"/>
      <c r="I43" s="86"/>
    </row>
    <row r="44" spans="2:13" ht="25.5">
      <c r="B44" s="65" t="s">
        <v>430</v>
      </c>
      <c r="C44" s="66" t="s">
        <v>68</v>
      </c>
      <c r="D44" s="119" t="s">
        <v>28</v>
      </c>
      <c r="E44" s="120">
        <v>5.4</v>
      </c>
      <c r="F44" s="117"/>
      <c r="G44" s="69"/>
      <c r="H44" s="118"/>
      <c r="I44" s="86"/>
    </row>
    <row r="45" spans="2:13" ht="25.5">
      <c r="B45" s="65" t="s">
        <v>431</v>
      </c>
      <c r="C45" s="66" t="s">
        <v>69</v>
      </c>
      <c r="D45" s="73" t="s">
        <v>28</v>
      </c>
      <c r="E45" s="74">
        <v>6.42</v>
      </c>
      <c r="F45" s="121"/>
      <c r="G45" s="69"/>
      <c r="H45" s="118"/>
      <c r="I45" s="86"/>
    </row>
    <row r="46" spans="2:13" ht="25.5">
      <c r="B46" s="122" t="s">
        <v>432</v>
      </c>
      <c r="C46" s="123" t="s">
        <v>70</v>
      </c>
      <c r="D46" s="124"/>
      <c r="E46" s="137"/>
      <c r="F46" s="126"/>
      <c r="G46" s="127"/>
      <c r="H46" s="128"/>
      <c r="I46" s="86"/>
    </row>
    <row r="47" spans="2:13" ht="54.75" customHeight="1">
      <c r="B47" s="65" t="s">
        <v>433</v>
      </c>
      <c r="C47" s="66" t="s">
        <v>71</v>
      </c>
      <c r="D47" s="67" t="s">
        <v>28</v>
      </c>
      <c r="E47" s="68">
        <v>3</v>
      </c>
      <c r="F47" s="129"/>
      <c r="G47" s="69"/>
      <c r="H47" s="118"/>
      <c r="I47" s="86"/>
      <c r="J47" s="138"/>
    </row>
    <row r="48" spans="2:13" ht="47.25" customHeight="1">
      <c r="B48" s="65" t="s">
        <v>434</v>
      </c>
      <c r="C48" s="66" t="s">
        <v>72</v>
      </c>
      <c r="D48" s="119" t="s">
        <v>28</v>
      </c>
      <c r="E48" s="120">
        <v>3.71</v>
      </c>
      <c r="F48" s="117"/>
      <c r="G48" s="69"/>
      <c r="H48" s="118"/>
      <c r="I48" s="86"/>
    </row>
    <row r="49" spans="2:10" ht="33" customHeight="1">
      <c r="B49" s="65" t="s">
        <v>435</v>
      </c>
      <c r="C49" s="66" t="s">
        <v>73</v>
      </c>
      <c r="D49" s="119" t="s">
        <v>28</v>
      </c>
      <c r="E49" s="120">
        <v>4.8</v>
      </c>
      <c r="F49" s="117"/>
      <c r="G49" s="69"/>
      <c r="H49" s="118"/>
      <c r="I49" s="86"/>
    </row>
    <row r="50" spans="2:10" ht="33" customHeight="1">
      <c r="B50" s="65" t="s">
        <v>436</v>
      </c>
      <c r="C50" s="66" t="s">
        <v>74</v>
      </c>
      <c r="D50" s="119" t="s">
        <v>28</v>
      </c>
      <c r="E50" s="120">
        <v>4.8</v>
      </c>
      <c r="F50" s="117"/>
      <c r="G50" s="69"/>
      <c r="H50" s="118"/>
      <c r="I50" s="86"/>
    </row>
    <row r="51" spans="2:10" ht="38.25">
      <c r="B51" s="65" t="s">
        <v>437</v>
      </c>
      <c r="C51" s="66" t="s">
        <v>75</v>
      </c>
      <c r="D51" s="119" t="s">
        <v>28</v>
      </c>
      <c r="E51" s="120">
        <v>2.63</v>
      </c>
      <c r="F51" s="117"/>
      <c r="G51" s="69"/>
      <c r="H51" s="118"/>
      <c r="I51" s="86"/>
    </row>
    <row r="52" spans="2:10" ht="25.5">
      <c r="B52" s="65" t="s">
        <v>438</v>
      </c>
      <c r="C52" s="66" t="s">
        <v>76</v>
      </c>
      <c r="D52" s="119" t="s">
        <v>28</v>
      </c>
      <c r="E52" s="120">
        <v>1.96</v>
      </c>
      <c r="F52" s="117"/>
      <c r="G52" s="69"/>
      <c r="H52" s="118"/>
      <c r="I52" s="86"/>
    </row>
    <row r="53" spans="2:10" ht="43.5" customHeight="1">
      <c r="B53" s="65" t="s">
        <v>439</v>
      </c>
      <c r="C53" s="66" t="s">
        <v>77</v>
      </c>
      <c r="D53" s="119" t="s">
        <v>28</v>
      </c>
      <c r="E53" s="120">
        <v>1.96</v>
      </c>
      <c r="F53" s="117"/>
      <c r="G53" s="69"/>
      <c r="H53" s="118"/>
      <c r="I53" s="86"/>
    </row>
    <row r="54" spans="2:10" ht="51">
      <c r="B54" s="65" t="s">
        <v>440</v>
      </c>
      <c r="C54" s="66" t="s">
        <v>78</v>
      </c>
      <c r="D54" s="119" t="s">
        <v>28</v>
      </c>
      <c r="E54" s="120">
        <v>35.659999999999997</v>
      </c>
      <c r="F54" s="117"/>
      <c r="G54" s="69"/>
      <c r="H54" s="118"/>
      <c r="I54" s="86"/>
    </row>
    <row r="55" spans="2:10" ht="51.75" thickBot="1">
      <c r="B55" s="65" t="s">
        <v>441</v>
      </c>
      <c r="C55" s="66" t="s">
        <v>79</v>
      </c>
      <c r="D55" s="119" t="s">
        <v>28</v>
      </c>
      <c r="E55" s="120">
        <v>4.82</v>
      </c>
      <c r="F55" s="117"/>
      <c r="G55" s="69"/>
      <c r="H55" s="118"/>
      <c r="I55" s="86"/>
    </row>
    <row r="56" spans="2:10" ht="15.75" thickBot="1">
      <c r="B56" s="139">
        <v>1.5</v>
      </c>
      <c r="C56" s="140" t="s">
        <v>488</v>
      </c>
      <c r="D56" s="56"/>
      <c r="E56" s="56"/>
      <c r="F56" s="57"/>
      <c r="G56" s="57"/>
      <c r="H56" s="58"/>
    </row>
    <row r="57" spans="2:10">
      <c r="B57" s="108" t="s">
        <v>58</v>
      </c>
      <c r="C57" s="116" t="s">
        <v>81</v>
      </c>
      <c r="D57" s="60"/>
      <c r="E57" s="61"/>
      <c r="F57" s="62"/>
      <c r="G57" s="63"/>
      <c r="H57" s="64"/>
    </row>
    <row r="58" spans="2:10" ht="89.25">
      <c r="B58" s="65" t="s">
        <v>60</v>
      </c>
      <c r="C58" s="66" t="s">
        <v>83</v>
      </c>
      <c r="D58" s="67" t="s">
        <v>21</v>
      </c>
      <c r="E58" s="68">
        <v>27</v>
      </c>
      <c r="F58" s="129"/>
      <c r="G58" s="69"/>
      <c r="H58" s="118"/>
      <c r="I58" s="141"/>
      <c r="J58" s="141"/>
    </row>
    <row r="59" spans="2:10" ht="9" customHeight="1" thickBot="1">
      <c r="B59" s="71"/>
      <c r="C59" s="72"/>
      <c r="D59" s="73"/>
      <c r="E59" s="73"/>
      <c r="F59" s="130"/>
      <c r="G59" s="130"/>
      <c r="H59" s="142"/>
    </row>
    <row r="60" spans="2:10" ht="15.75" thickBot="1">
      <c r="B60" s="54">
        <v>1.6</v>
      </c>
      <c r="C60" s="143" t="s">
        <v>489</v>
      </c>
      <c r="D60" s="56"/>
      <c r="E60" s="56"/>
      <c r="F60" s="89"/>
      <c r="G60" s="89"/>
      <c r="H60" s="58"/>
    </row>
    <row r="61" spans="2:10" ht="25.5">
      <c r="B61" s="108" t="s">
        <v>80</v>
      </c>
      <c r="C61" s="116" t="s">
        <v>502</v>
      </c>
      <c r="D61" s="60"/>
      <c r="E61" s="61"/>
      <c r="F61" s="62"/>
      <c r="G61" s="63"/>
      <c r="H61" s="64"/>
    </row>
    <row r="62" spans="2:10" ht="42.75" customHeight="1">
      <c r="B62" s="65" t="s">
        <v>82</v>
      </c>
      <c r="C62" s="66" t="s">
        <v>86</v>
      </c>
      <c r="D62" s="67" t="s">
        <v>35</v>
      </c>
      <c r="E62" s="68">
        <v>1</v>
      </c>
      <c r="F62" s="129"/>
      <c r="G62" s="69"/>
      <c r="H62" s="144"/>
    </row>
    <row r="63" spans="2:10" ht="57" customHeight="1">
      <c r="B63" s="65" t="s">
        <v>442</v>
      </c>
      <c r="C63" s="66" t="s">
        <v>87</v>
      </c>
      <c r="D63" s="119" t="s">
        <v>35</v>
      </c>
      <c r="E63" s="120">
        <v>1</v>
      </c>
      <c r="F63" s="117"/>
      <c r="G63" s="69"/>
      <c r="H63" s="144"/>
    </row>
    <row r="64" spans="2:10" ht="9.75" customHeight="1">
      <c r="B64" s="65"/>
      <c r="C64" s="66"/>
      <c r="D64" s="119"/>
      <c r="E64" s="120"/>
      <c r="F64" s="145"/>
      <c r="G64" s="146"/>
      <c r="H64" s="144"/>
    </row>
    <row r="65" spans="2:10" ht="15.75" thickBot="1">
      <c r="B65" s="147">
        <v>1.7</v>
      </c>
      <c r="C65" s="148" t="s">
        <v>88</v>
      </c>
      <c r="D65" s="149"/>
      <c r="E65" s="149"/>
      <c r="F65" s="150"/>
      <c r="G65" s="150"/>
      <c r="H65" s="151"/>
    </row>
    <row r="66" spans="2:10" ht="14.25" customHeight="1">
      <c r="B66" s="152" t="s">
        <v>84</v>
      </c>
      <c r="C66" s="153" t="s">
        <v>90</v>
      </c>
      <c r="D66" s="79"/>
      <c r="E66" s="80"/>
      <c r="F66" s="81"/>
      <c r="G66" s="82"/>
      <c r="H66" s="154"/>
    </row>
    <row r="67" spans="2:10" ht="368.25" customHeight="1" thickBot="1">
      <c r="B67" s="65" t="s">
        <v>85</v>
      </c>
      <c r="C67" s="66" t="s">
        <v>416</v>
      </c>
      <c r="D67" s="67" t="s">
        <v>21</v>
      </c>
      <c r="E67" s="68">
        <v>106.92</v>
      </c>
      <c r="F67" s="129"/>
      <c r="G67" s="69"/>
      <c r="H67" s="144"/>
      <c r="J67" s="155"/>
    </row>
    <row r="68" spans="2:10" ht="15.75" thickBot="1">
      <c r="B68" s="54">
        <v>1.8</v>
      </c>
      <c r="C68" s="112" t="s">
        <v>496</v>
      </c>
      <c r="D68" s="56"/>
      <c r="E68" s="56"/>
      <c r="F68" s="89"/>
      <c r="G68" s="89"/>
      <c r="H68" s="58"/>
    </row>
    <row r="69" spans="2:10">
      <c r="B69" s="108" t="s">
        <v>89</v>
      </c>
      <c r="C69" s="116" t="s">
        <v>94</v>
      </c>
      <c r="D69" s="60"/>
      <c r="E69" s="61"/>
      <c r="F69" s="62"/>
      <c r="G69" s="63"/>
      <c r="H69" s="156"/>
    </row>
    <row r="70" spans="2:10">
      <c r="B70" s="65" t="s">
        <v>91</v>
      </c>
      <c r="C70" s="66" t="s">
        <v>497</v>
      </c>
      <c r="D70" s="67" t="s">
        <v>47</v>
      </c>
      <c r="E70" s="68">
        <v>1</v>
      </c>
      <c r="F70" s="157"/>
      <c r="G70" s="69"/>
      <c r="H70" s="144"/>
    </row>
    <row r="71" spans="2:10" ht="9.75" customHeight="1" thickBot="1">
      <c r="B71" s="71"/>
      <c r="C71" s="133"/>
      <c r="D71" s="73"/>
      <c r="E71" s="73"/>
      <c r="F71" s="130"/>
      <c r="G71" s="130"/>
      <c r="H71" s="142"/>
    </row>
    <row r="72" spans="2:10" ht="15.75" thickBot="1">
      <c r="B72" s="158">
        <v>1.9</v>
      </c>
      <c r="C72" s="159" t="s">
        <v>96</v>
      </c>
      <c r="D72" s="78"/>
      <c r="E72" s="56"/>
      <c r="F72" s="89"/>
      <c r="G72" s="89"/>
      <c r="H72" s="58"/>
    </row>
    <row r="73" spans="2:10">
      <c r="B73" s="108" t="s">
        <v>93</v>
      </c>
      <c r="C73" s="116" t="s">
        <v>98</v>
      </c>
      <c r="D73" s="60"/>
      <c r="E73" s="61"/>
      <c r="F73" s="62"/>
      <c r="G73" s="63"/>
      <c r="H73" s="156"/>
    </row>
    <row r="74" spans="2:10" ht="70.5" customHeight="1">
      <c r="B74" s="65" t="s">
        <v>95</v>
      </c>
      <c r="C74" s="66" t="s">
        <v>99</v>
      </c>
      <c r="D74" s="67" t="s">
        <v>21</v>
      </c>
      <c r="E74" s="68">
        <v>75.62</v>
      </c>
      <c r="F74" s="129"/>
      <c r="G74" s="69"/>
      <c r="H74" s="144"/>
    </row>
    <row r="75" spans="2:10" ht="72" customHeight="1">
      <c r="B75" s="65" t="s">
        <v>443</v>
      </c>
      <c r="C75" s="160" t="s">
        <v>100</v>
      </c>
      <c r="D75" s="119" t="s">
        <v>21</v>
      </c>
      <c r="E75" s="120">
        <v>75.62</v>
      </c>
      <c r="F75" s="146"/>
      <c r="G75" s="69"/>
      <c r="H75" s="144"/>
    </row>
    <row r="76" spans="2:10">
      <c r="B76" s="122" t="s">
        <v>444</v>
      </c>
      <c r="C76" s="123" t="s">
        <v>101</v>
      </c>
      <c r="D76" s="124"/>
      <c r="E76" s="125"/>
      <c r="F76" s="126"/>
      <c r="G76" s="127"/>
      <c r="H76" s="161"/>
    </row>
    <row r="77" spans="2:10" ht="84" customHeight="1">
      <c r="B77" s="65" t="s">
        <v>445</v>
      </c>
      <c r="C77" s="66" t="s">
        <v>102</v>
      </c>
      <c r="D77" s="67" t="s">
        <v>21</v>
      </c>
      <c r="E77" s="68">
        <v>320.76</v>
      </c>
      <c r="F77" s="157"/>
      <c r="G77" s="69"/>
      <c r="H77" s="118"/>
    </row>
    <row r="78" spans="2:10" ht="44.25" customHeight="1">
      <c r="B78" s="65" t="s">
        <v>446</v>
      </c>
      <c r="C78" s="66" t="s">
        <v>103</v>
      </c>
      <c r="D78" s="119" t="s">
        <v>42</v>
      </c>
      <c r="E78" s="120">
        <v>23.5</v>
      </c>
      <c r="F78" s="117"/>
      <c r="G78" s="69"/>
      <c r="H78" s="118"/>
    </row>
    <row r="79" spans="2:10">
      <c r="B79" s="122" t="s">
        <v>447</v>
      </c>
      <c r="C79" s="123" t="s">
        <v>104</v>
      </c>
      <c r="D79" s="124"/>
      <c r="E79" s="125"/>
      <c r="F79" s="162"/>
      <c r="G79" s="163"/>
      <c r="H79" s="161"/>
    </row>
    <row r="80" spans="2:10" ht="51">
      <c r="B80" s="65" t="s">
        <v>448</v>
      </c>
      <c r="C80" s="66" t="s">
        <v>105</v>
      </c>
      <c r="D80" s="119" t="s">
        <v>42</v>
      </c>
      <c r="E80" s="120">
        <v>23.5</v>
      </c>
      <c r="F80" s="117"/>
      <c r="G80" s="69"/>
      <c r="H80" s="118"/>
    </row>
    <row r="81" spans="2:9" ht="9.75" customHeight="1" thickBot="1">
      <c r="B81" s="71"/>
      <c r="C81" s="72"/>
      <c r="D81" s="73"/>
      <c r="E81" s="73"/>
      <c r="F81" s="130"/>
      <c r="G81" s="130"/>
      <c r="H81" s="142"/>
    </row>
    <row r="82" spans="2:9" ht="15.75" thickBot="1">
      <c r="B82" s="164">
        <v>1.1000000000000001</v>
      </c>
      <c r="C82" s="88" t="s">
        <v>490</v>
      </c>
      <c r="D82" s="165"/>
      <c r="E82" s="165"/>
      <c r="F82" s="166"/>
      <c r="G82" s="166"/>
      <c r="H82" s="90"/>
    </row>
    <row r="83" spans="2:9">
      <c r="B83" s="83" t="s">
        <v>97</v>
      </c>
      <c r="C83" s="84" t="s">
        <v>107</v>
      </c>
      <c r="D83" s="67" t="s">
        <v>35</v>
      </c>
      <c r="E83" s="68">
        <v>1</v>
      </c>
      <c r="F83" s="129"/>
      <c r="G83" s="69"/>
      <c r="H83" s="167"/>
    </row>
    <row r="84" spans="2:9" ht="9" customHeight="1" thickBot="1">
      <c r="B84" s="71"/>
      <c r="C84" s="72"/>
      <c r="D84" s="73"/>
      <c r="E84" s="73"/>
      <c r="F84" s="130"/>
      <c r="G84" s="130"/>
      <c r="H84" s="142"/>
    </row>
    <row r="85" spans="2:9" ht="15.75" thickBot="1">
      <c r="B85" s="54">
        <v>1.1100000000000001</v>
      </c>
      <c r="C85" s="168" t="s">
        <v>491</v>
      </c>
      <c r="D85" s="56"/>
      <c r="E85" s="56"/>
      <c r="F85" s="169"/>
      <c r="G85" s="170"/>
      <c r="H85" s="90"/>
    </row>
    <row r="86" spans="2:9">
      <c r="B86" s="108" t="s">
        <v>449</v>
      </c>
      <c r="C86" s="116" t="s">
        <v>108</v>
      </c>
      <c r="D86" s="60"/>
      <c r="E86" s="61"/>
      <c r="F86" s="171"/>
      <c r="G86" s="172"/>
      <c r="H86" s="156"/>
    </row>
    <row r="87" spans="2:9" ht="25.5">
      <c r="B87" s="173" t="s">
        <v>450</v>
      </c>
      <c r="C87" s="174" t="s">
        <v>109</v>
      </c>
      <c r="D87" s="175" t="s">
        <v>110</v>
      </c>
      <c r="E87" s="176">
        <v>9</v>
      </c>
      <c r="F87" s="177"/>
      <c r="G87" s="69"/>
      <c r="H87" s="144"/>
    </row>
    <row r="88" spans="2:9" ht="25.5">
      <c r="B88" s="173" t="s">
        <v>451</v>
      </c>
      <c r="C88" s="174" t="s">
        <v>111</v>
      </c>
      <c r="D88" s="178" t="s">
        <v>110</v>
      </c>
      <c r="E88" s="179">
        <v>17</v>
      </c>
      <c r="F88" s="180"/>
      <c r="G88" s="69"/>
      <c r="H88" s="144"/>
    </row>
    <row r="89" spans="2:9" ht="25.5">
      <c r="B89" s="173" t="s">
        <v>452</v>
      </c>
      <c r="C89" s="174" t="s">
        <v>112</v>
      </c>
      <c r="D89" s="178" t="s">
        <v>110</v>
      </c>
      <c r="E89" s="179">
        <v>3</v>
      </c>
      <c r="F89" s="180"/>
      <c r="G89" s="69"/>
      <c r="H89" s="144"/>
    </row>
    <row r="90" spans="2:9" s="105" customFormat="1" ht="25.5">
      <c r="B90" s="173" t="s">
        <v>453</v>
      </c>
      <c r="C90" s="174" t="s">
        <v>113</v>
      </c>
      <c r="D90" s="178" t="s">
        <v>110</v>
      </c>
      <c r="E90" s="179">
        <v>3</v>
      </c>
      <c r="F90" s="180"/>
      <c r="G90" s="69"/>
      <c r="H90" s="144"/>
      <c r="I90" s="49"/>
    </row>
    <row r="91" spans="2:9" s="105" customFormat="1" ht="63.75">
      <c r="B91" s="173" t="s">
        <v>454</v>
      </c>
      <c r="C91" s="174" t="s">
        <v>114</v>
      </c>
      <c r="D91" s="178" t="s">
        <v>110</v>
      </c>
      <c r="E91" s="179">
        <v>17</v>
      </c>
      <c r="F91" s="180"/>
      <c r="G91" s="69"/>
      <c r="H91" s="144"/>
      <c r="I91" s="49"/>
    </row>
    <row r="92" spans="2:9" s="105" customFormat="1" ht="102">
      <c r="B92" s="173" t="s">
        <v>455</v>
      </c>
      <c r="C92" s="174" t="s">
        <v>115</v>
      </c>
      <c r="D92" s="178" t="s">
        <v>110</v>
      </c>
      <c r="E92" s="179">
        <v>17</v>
      </c>
      <c r="F92" s="180"/>
      <c r="G92" s="69"/>
      <c r="H92" s="144"/>
      <c r="I92" s="49"/>
    </row>
    <row r="93" spans="2:9" s="105" customFormat="1" ht="51">
      <c r="B93" s="173" t="s">
        <v>456</v>
      </c>
      <c r="C93" s="174" t="s">
        <v>116</v>
      </c>
      <c r="D93" s="178" t="s">
        <v>110</v>
      </c>
      <c r="E93" s="179">
        <v>9</v>
      </c>
      <c r="F93" s="180"/>
      <c r="G93" s="69"/>
      <c r="H93" s="144"/>
      <c r="I93" s="49"/>
    </row>
    <row r="94" spans="2:9" s="105" customFormat="1" ht="87" customHeight="1">
      <c r="B94" s="173" t="s">
        <v>457</v>
      </c>
      <c r="C94" s="174" t="s">
        <v>117</v>
      </c>
      <c r="D94" s="178" t="s">
        <v>110</v>
      </c>
      <c r="E94" s="179">
        <v>3</v>
      </c>
      <c r="F94" s="181"/>
      <c r="G94" s="69"/>
      <c r="H94" s="144"/>
      <c r="I94" s="49"/>
    </row>
    <row r="95" spans="2:9" s="105" customFormat="1" ht="51">
      <c r="B95" s="173" t="s">
        <v>458</v>
      </c>
      <c r="C95" s="174" t="s">
        <v>118</v>
      </c>
      <c r="D95" s="178" t="s">
        <v>110</v>
      </c>
      <c r="E95" s="179">
        <v>12</v>
      </c>
      <c r="F95" s="180"/>
      <c r="G95" s="69"/>
      <c r="H95" s="144"/>
      <c r="I95" s="49"/>
    </row>
    <row r="96" spans="2:9" s="105" customFormat="1" ht="114.75">
      <c r="B96" s="173" t="s">
        <v>459</v>
      </c>
      <c r="C96" s="174" t="s">
        <v>119</v>
      </c>
      <c r="D96" s="178" t="s">
        <v>110</v>
      </c>
      <c r="E96" s="179">
        <v>12</v>
      </c>
      <c r="F96" s="180"/>
      <c r="G96" s="69"/>
      <c r="H96" s="144"/>
      <c r="I96" s="49"/>
    </row>
    <row r="97" spans="2:9" s="105" customFormat="1" ht="38.25">
      <c r="B97" s="173" t="s">
        <v>460</v>
      </c>
      <c r="C97" s="174" t="s">
        <v>120</v>
      </c>
      <c r="D97" s="178" t="s">
        <v>110</v>
      </c>
      <c r="E97" s="120">
        <v>8</v>
      </c>
      <c r="F97" s="180"/>
      <c r="G97" s="69"/>
      <c r="H97" s="144"/>
      <c r="I97" s="49"/>
    </row>
    <row r="98" spans="2:9" s="105" customFormat="1" ht="25.5">
      <c r="B98" s="173" t="s">
        <v>461</v>
      </c>
      <c r="C98" s="174" t="s">
        <v>121</v>
      </c>
      <c r="D98" s="178" t="s">
        <v>110</v>
      </c>
      <c r="E98" s="179">
        <v>1</v>
      </c>
      <c r="F98" s="180"/>
      <c r="G98" s="69"/>
      <c r="H98" s="144"/>
      <c r="I98" s="49"/>
    </row>
    <row r="99" spans="2:9" s="105" customFormat="1" ht="44.25" customHeight="1">
      <c r="B99" s="173" t="s">
        <v>462</v>
      </c>
      <c r="C99" s="174" t="s">
        <v>122</v>
      </c>
      <c r="D99" s="178" t="s">
        <v>110</v>
      </c>
      <c r="E99" s="179">
        <v>1</v>
      </c>
      <c r="F99" s="180"/>
      <c r="G99" s="69"/>
      <c r="H99" s="144"/>
      <c r="I99" s="49"/>
    </row>
    <row r="100" spans="2:9" s="105" customFormat="1" ht="111.75" customHeight="1">
      <c r="B100" s="173" t="s">
        <v>463</v>
      </c>
      <c r="C100" s="174" t="s">
        <v>123</v>
      </c>
      <c r="D100" s="178" t="s">
        <v>124</v>
      </c>
      <c r="E100" s="179">
        <v>32</v>
      </c>
      <c r="F100" s="180"/>
      <c r="G100" s="69"/>
      <c r="H100" s="144"/>
      <c r="I100" s="49"/>
    </row>
    <row r="101" spans="2:9" s="105" customFormat="1" ht="114.75">
      <c r="B101" s="173" t="s">
        <v>464</v>
      </c>
      <c r="C101" s="174" t="s">
        <v>125</v>
      </c>
      <c r="D101" s="178" t="s">
        <v>124</v>
      </c>
      <c r="E101" s="179">
        <v>32</v>
      </c>
      <c r="F101" s="180"/>
      <c r="G101" s="69"/>
      <c r="H101" s="144"/>
      <c r="I101" s="49"/>
    </row>
    <row r="102" spans="2:9" s="105" customFormat="1" ht="25.5">
      <c r="B102" s="173" t="s">
        <v>465</v>
      </c>
      <c r="C102" s="174" t="s">
        <v>126</v>
      </c>
      <c r="D102" s="178" t="s">
        <v>110</v>
      </c>
      <c r="E102" s="179">
        <v>1</v>
      </c>
      <c r="F102" s="180"/>
      <c r="G102" s="69"/>
      <c r="H102" s="144"/>
      <c r="I102" s="49"/>
    </row>
    <row r="103" spans="2:9" s="105" customFormat="1" ht="89.25">
      <c r="B103" s="173" t="s">
        <v>466</v>
      </c>
      <c r="C103" s="174" t="s">
        <v>127</v>
      </c>
      <c r="D103" s="178" t="s">
        <v>110</v>
      </c>
      <c r="E103" s="179">
        <v>1</v>
      </c>
      <c r="F103" s="180"/>
      <c r="G103" s="69"/>
      <c r="H103" s="144"/>
      <c r="I103" s="49"/>
    </row>
    <row r="104" spans="2:9" s="105" customFormat="1" ht="52.5" customHeight="1">
      <c r="B104" s="173" t="s">
        <v>467</v>
      </c>
      <c r="C104" s="174" t="s">
        <v>128</v>
      </c>
      <c r="D104" s="178" t="s">
        <v>129</v>
      </c>
      <c r="E104" s="179">
        <v>1</v>
      </c>
      <c r="F104" s="180"/>
      <c r="G104" s="69"/>
      <c r="H104" s="144"/>
      <c r="I104" s="49"/>
    </row>
    <row r="105" spans="2:9" s="105" customFormat="1" ht="73.5" customHeight="1">
      <c r="B105" s="173" t="s">
        <v>468</v>
      </c>
      <c r="C105" s="174" t="s">
        <v>130</v>
      </c>
      <c r="D105" s="178" t="s">
        <v>124</v>
      </c>
      <c r="E105" s="179">
        <v>26.67</v>
      </c>
      <c r="F105" s="180"/>
      <c r="G105" s="69"/>
      <c r="H105" s="144"/>
      <c r="I105" s="49"/>
    </row>
    <row r="106" spans="2:9" s="105" customFormat="1" ht="67.5" customHeight="1">
      <c r="B106" s="173" t="s">
        <v>469</v>
      </c>
      <c r="C106" s="174" t="s">
        <v>131</v>
      </c>
      <c r="D106" s="178" t="s">
        <v>124</v>
      </c>
      <c r="E106" s="179">
        <v>31</v>
      </c>
      <c r="F106" s="180"/>
      <c r="G106" s="69"/>
      <c r="H106" s="144"/>
      <c r="I106" s="49"/>
    </row>
    <row r="107" spans="2:9" s="105" customFormat="1" ht="28.5" customHeight="1">
      <c r="B107" s="173" t="s">
        <v>470</v>
      </c>
      <c r="C107" s="174" t="s">
        <v>132</v>
      </c>
      <c r="D107" s="178" t="s">
        <v>110</v>
      </c>
      <c r="E107" s="182">
        <v>27</v>
      </c>
      <c r="F107" s="180"/>
      <c r="G107" s="69"/>
      <c r="H107" s="144"/>
      <c r="I107" s="49"/>
    </row>
    <row r="108" spans="2:9" s="105" customFormat="1" ht="29.25" customHeight="1">
      <c r="B108" s="173" t="s">
        <v>471</v>
      </c>
      <c r="C108" s="174" t="s">
        <v>133</v>
      </c>
      <c r="D108" s="178" t="s">
        <v>110</v>
      </c>
      <c r="E108" s="182">
        <v>1</v>
      </c>
      <c r="F108" s="180"/>
      <c r="G108" s="69"/>
      <c r="H108" s="144"/>
      <c r="I108" s="49"/>
    </row>
    <row r="109" spans="2:9" s="105" customFormat="1" ht="69" customHeight="1">
      <c r="B109" s="173" t="s">
        <v>472</v>
      </c>
      <c r="C109" s="174" t="s">
        <v>134</v>
      </c>
      <c r="D109" s="178" t="s">
        <v>110</v>
      </c>
      <c r="E109" s="182">
        <v>28</v>
      </c>
      <c r="F109" s="180"/>
      <c r="G109" s="69"/>
      <c r="H109" s="144"/>
      <c r="I109" s="49"/>
    </row>
    <row r="110" spans="2:9" s="105" customFormat="1" ht="66" customHeight="1">
      <c r="B110" s="173" t="s">
        <v>473</v>
      </c>
      <c r="C110" s="174" t="s">
        <v>135</v>
      </c>
      <c r="D110" s="183" t="s">
        <v>110</v>
      </c>
      <c r="E110" s="184">
        <v>18</v>
      </c>
      <c r="F110" s="185"/>
      <c r="G110" s="69"/>
      <c r="H110" s="144"/>
      <c r="I110" s="49"/>
    </row>
    <row r="111" spans="2:9" s="105" customFormat="1">
      <c r="B111" s="186">
        <v>1.1200000000000001</v>
      </c>
      <c r="C111" s="123" t="s">
        <v>136</v>
      </c>
      <c r="D111" s="187"/>
      <c r="E111" s="188"/>
      <c r="F111" s="189"/>
      <c r="G111" s="163"/>
      <c r="H111" s="161"/>
      <c r="I111" s="49"/>
    </row>
    <row r="112" spans="2:9" s="105" customFormat="1" ht="108" customHeight="1">
      <c r="B112" s="190" t="s">
        <v>106</v>
      </c>
      <c r="C112" s="174" t="s">
        <v>137</v>
      </c>
      <c r="D112" s="191" t="s">
        <v>129</v>
      </c>
      <c r="E112" s="192">
        <v>1</v>
      </c>
      <c r="F112" s="193"/>
      <c r="G112" s="69"/>
      <c r="H112" s="144"/>
      <c r="I112" s="49"/>
    </row>
    <row r="113" spans="2:11" s="105" customFormat="1">
      <c r="B113" s="194" t="s">
        <v>474</v>
      </c>
      <c r="C113" s="195" t="s">
        <v>138</v>
      </c>
      <c r="D113" s="187"/>
      <c r="E113" s="188"/>
      <c r="F113" s="189"/>
      <c r="G113" s="163"/>
      <c r="H113" s="161"/>
      <c r="I113" s="49"/>
    </row>
    <row r="114" spans="2:11" s="105" customFormat="1" ht="44.25" customHeight="1">
      <c r="B114" s="190" t="s">
        <v>475</v>
      </c>
      <c r="C114" s="174" t="s">
        <v>139</v>
      </c>
      <c r="D114" s="175" t="s">
        <v>42</v>
      </c>
      <c r="E114" s="176">
        <v>22</v>
      </c>
      <c r="F114" s="177"/>
      <c r="G114" s="69"/>
      <c r="H114" s="144"/>
      <c r="I114" s="49"/>
    </row>
    <row r="115" spans="2:11" s="105" customFormat="1" ht="120.75" customHeight="1">
      <c r="B115" s="190" t="s">
        <v>476</v>
      </c>
      <c r="C115" s="174" t="s">
        <v>140</v>
      </c>
      <c r="D115" s="178" t="s">
        <v>124</v>
      </c>
      <c r="E115" s="179">
        <v>25</v>
      </c>
      <c r="F115" s="180"/>
      <c r="G115" s="69"/>
      <c r="H115" s="144"/>
      <c r="I115" s="49"/>
    </row>
    <row r="116" spans="2:11" s="105" customFormat="1" ht="92.25" customHeight="1">
      <c r="B116" s="190" t="s">
        <v>477</v>
      </c>
      <c r="C116" s="174" t="s">
        <v>141</v>
      </c>
      <c r="D116" s="178" t="s">
        <v>110</v>
      </c>
      <c r="E116" s="179">
        <v>2</v>
      </c>
      <c r="F116" s="180"/>
      <c r="G116" s="69"/>
      <c r="H116" s="144"/>
      <c r="I116" s="49"/>
    </row>
    <row r="117" spans="2:11" s="105" customFormat="1" ht="35.25" customHeight="1">
      <c r="B117" s="190" t="s">
        <v>478</v>
      </c>
      <c r="C117" s="174" t="s">
        <v>142</v>
      </c>
      <c r="D117" s="178" t="s">
        <v>110</v>
      </c>
      <c r="E117" s="179">
        <v>18</v>
      </c>
      <c r="F117" s="180"/>
      <c r="G117" s="69"/>
      <c r="H117" s="144"/>
      <c r="I117" s="49"/>
    </row>
    <row r="118" spans="2:11" s="105" customFormat="1" ht="45" customHeight="1">
      <c r="B118" s="190" t="s">
        <v>479</v>
      </c>
      <c r="C118" s="174" t="s">
        <v>143</v>
      </c>
      <c r="D118" s="178" t="s">
        <v>110</v>
      </c>
      <c r="E118" s="179">
        <v>1</v>
      </c>
      <c r="F118" s="180"/>
      <c r="G118" s="69"/>
      <c r="H118" s="144"/>
      <c r="I118" s="49"/>
    </row>
    <row r="119" spans="2:11" s="105" customFormat="1" ht="14.25" customHeight="1">
      <c r="B119" s="196"/>
      <c r="C119" s="197"/>
      <c r="D119" s="183"/>
      <c r="E119" s="183"/>
      <c r="F119" s="198"/>
      <c r="G119" s="130"/>
      <c r="H119" s="142"/>
      <c r="I119" s="49"/>
    </row>
    <row r="120" spans="2:11" s="105" customFormat="1" ht="15.75" thickBot="1">
      <c r="B120" s="332" t="s">
        <v>486</v>
      </c>
      <c r="C120" s="333"/>
      <c r="D120" s="333"/>
      <c r="E120" s="333"/>
      <c r="F120" s="333"/>
      <c r="G120" s="333"/>
      <c r="H120" s="199"/>
      <c r="I120" s="49"/>
      <c r="J120" s="200"/>
      <c r="K120" s="103"/>
    </row>
    <row r="121" spans="2:11" s="105" customFormat="1">
      <c r="B121" s="104"/>
      <c r="C121" s="104"/>
      <c r="D121" s="104"/>
      <c r="E121" s="104"/>
      <c r="F121" s="104"/>
      <c r="G121" s="104"/>
      <c r="H121" s="104"/>
      <c r="I121" s="49"/>
    </row>
    <row r="122" spans="2:11">
      <c r="B122" s="104"/>
      <c r="C122" s="104"/>
      <c r="D122" s="104"/>
      <c r="E122" s="104"/>
      <c r="F122" s="104"/>
      <c r="G122" s="104"/>
      <c r="H122" s="104"/>
    </row>
  </sheetData>
  <mergeCells count="12">
    <mergeCell ref="B120:G120"/>
    <mergeCell ref="B6:B7"/>
    <mergeCell ref="C6:C7"/>
    <mergeCell ref="D6:D7"/>
    <mergeCell ref="E6:E7"/>
    <mergeCell ref="F6:F7"/>
    <mergeCell ref="G6:G7"/>
    <mergeCell ref="B2:H2"/>
    <mergeCell ref="B5:H5"/>
    <mergeCell ref="H6:H7"/>
    <mergeCell ref="B3:H4"/>
    <mergeCell ref="C8:G8"/>
  </mergeCells>
  <pageMargins left="0.70866141732283472" right="0.70866141732283472" top="0.74803149606299213" bottom="0.74803149606299213" header="0.31496062992125984" footer="0.31496062992125984"/>
  <pageSetup scale="85"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K117"/>
  <sheetViews>
    <sheetView view="pageBreakPreview" topLeftCell="A109" zoomScaleNormal="100" zoomScaleSheetLayoutView="100" workbookViewId="0">
      <selection activeCell="H47" sqref="H47"/>
    </sheetView>
  </sheetViews>
  <sheetFormatPr baseColWidth="10" defaultColWidth="11.42578125" defaultRowHeight="15"/>
  <cols>
    <col min="1" max="1" width="2.28515625" style="49" customWidth="1"/>
    <col min="2" max="2" width="8.85546875" style="49" customWidth="1"/>
    <col min="3" max="3" width="31.5703125" style="49" customWidth="1"/>
    <col min="4" max="4" width="8.7109375" style="49" customWidth="1"/>
    <col min="5" max="7" width="11.28515625" style="49" customWidth="1"/>
    <col min="8" max="8" width="16.85546875" style="49" customWidth="1"/>
    <col min="9" max="9" width="13" style="49" hidden="1" customWidth="1"/>
    <col min="10" max="10" width="12" style="49" bestFit="1" customWidth="1"/>
    <col min="11" max="16384" width="11.42578125" style="49"/>
  </cols>
  <sheetData>
    <row r="1" spans="2:8" ht="25.5" customHeight="1" thickBot="1">
      <c r="B1" s="315" t="s">
        <v>485</v>
      </c>
      <c r="C1" s="316"/>
      <c r="D1" s="316"/>
      <c r="E1" s="316"/>
      <c r="F1" s="316"/>
      <c r="G1" s="316"/>
      <c r="H1" s="317"/>
    </row>
    <row r="2" spans="2:8" ht="18.75" customHeight="1" thickBot="1">
      <c r="B2" s="315" t="s">
        <v>482</v>
      </c>
      <c r="C2" s="316"/>
      <c r="D2" s="316"/>
      <c r="E2" s="316"/>
      <c r="F2" s="316"/>
      <c r="G2" s="316"/>
      <c r="H2" s="317"/>
    </row>
    <row r="3" spans="2:8" ht="37.5" customHeight="1" thickBot="1">
      <c r="B3" s="318" t="s">
        <v>480</v>
      </c>
      <c r="C3" s="319"/>
      <c r="D3" s="319"/>
      <c r="E3" s="319"/>
      <c r="F3" s="319"/>
      <c r="G3" s="319"/>
      <c r="H3" s="320"/>
    </row>
    <row r="4" spans="2:8" ht="36" customHeight="1">
      <c r="B4" s="334" t="s">
        <v>2</v>
      </c>
      <c r="C4" s="336" t="s">
        <v>3</v>
      </c>
      <c r="D4" s="336" t="s">
        <v>4</v>
      </c>
      <c r="E4" s="336" t="s">
        <v>5</v>
      </c>
      <c r="F4" s="336" t="s">
        <v>6</v>
      </c>
      <c r="G4" s="336" t="s">
        <v>7</v>
      </c>
      <c r="H4" s="327" t="s">
        <v>8</v>
      </c>
    </row>
    <row r="5" spans="2:8" ht="9" customHeight="1" thickBot="1">
      <c r="B5" s="335"/>
      <c r="C5" s="337"/>
      <c r="D5" s="337"/>
      <c r="E5" s="337"/>
      <c r="F5" s="337"/>
      <c r="G5" s="337"/>
      <c r="H5" s="328"/>
    </row>
    <row r="6" spans="2:8" ht="18" customHeight="1" thickTop="1" thickBot="1">
      <c r="B6" s="53">
        <v>2</v>
      </c>
      <c r="C6" s="338" t="s">
        <v>483</v>
      </c>
      <c r="D6" s="339"/>
      <c r="E6" s="339"/>
      <c r="F6" s="339"/>
      <c r="G6" s="340"/>
      <c r="H6" s="111"/>
    </row>
    <row r="7" spans="2:8" ht="15.75" thickBot="1">
      <c r="B7" s="54">
        <v>2.1</v>
      </c>
      <c r="C7" s="77" t="str">
        <f>' ESCALERAS'!C9</f>
        <v>PAGO DE DERECHOS E IMPUESTOS</v>
      </c>
      <c r="D7" s="56"/>
      <c r="E7" s="201"/>
      <c r="F7" s="159"/>
      <c r="G7" s="159"/>
      <c r="H7" s="58"/>
    </row>
    <row r="8" spans="2:8">
      <c r="B8" s="108" t="s">
        <v>144</v>
      </c>
      <c r="C8" s="202" t="str">
        <f>' ESCALERAS'!C10</f>
        <v>Pago de derechos e impuestos</v>
      </c>
      <c r="D8" s="61"/>
      <c r="E8" s="61"/>
      <c r="F8" s="62"/>
      <c r="G8" s="62"/>
      <c r="H8" s="156"/>
    </row>
    <row r="9" spans="2:8" ht="71.25" customHeight="1" thickBot="1">
      <c r="B9" s="65" t="s">
        <v>145</v>
      </c>
      <c r="C9" s="66" t="str">
        <f>' ESCALERAS'!C11</f>
        <v>Pago de derechos e impuestos, tanto Gubernamentales como Municipales por concepto de los trabajos y los considerados en las condiciones del Contrato</v>
      </c>
      <c r="D9" s="67" t="s">
        <v>15</v>
      </c>
      <c r="E9" s="68">
        <v>1</v>
      </c>
      <c r="F9" s="69"/>
      <c r="G9" s="203"/>
      <c r="H9" s="204"/>
    </row>
    <row r="10" spans="2:8" ht="22.5" customHeight="1" thickBot="1">
      <c r="B10" s="54">
        <v>2.2000000000000002</v>
      </c>
      <c r="C10" s="115" t="s">
        <v>16</v>
      </c>
      <c r="D10" s="201"/>
      <c r="E10" s="201"/>
      <c r="F10" s="159"/>
      <c r="G10" s="159"/>
      <c r="H10" s="58"/>
    </row>
    <row r="11" spans="2:8">
      <c r="B11" s="108" t="s">
        <v>146</v>
      </c>
      <c r="C11" s="113" t="s">
        <v>18</v>
      </c>
      <c r="D11" s="67"/>
      <c r="E11" s="67"/>
      <c r="F11" s="205"/>
      <c r="G11" s="206"/>
      <c r="H11" s="167"/>
    </row>
    <row r="12" spans="2:8" ht="30" customHeight="1">
      <c r="B12" s="65" t="s">
        <v>147</v>
      </c>
      <c r="C12" s="66" t="s">
        <v>20</v>
      </c>
      <c r="D12" s="119" t="s">
        <v>21</v>
      </c>
      <c r="E12" s="120">
        <v>160.5</v>
      </c>
      <c r="F12" s="117"/>
      <c r="G12" s="203"/>
      <c r="H12" s="144"/>
    </row>
    <row r="13" spans="2:8" ht="41.25" customHeight="1">
      <c r="B13" s="65" t="s">
        <v>148</v>
      </c>
      <c r="C13" s="66" t="s">
        <v>23</v>
      </c>
      <c r="D13" s="119" t="s">
        <v>21</v>
      </c>
      <c r="E13" s="120">
        <v>321</v>
      </c>
      <c r="F13" s="117"/>
      <c r="G13" s="203"/>
      <c r="H13" s="144"/>
    </row>
    <row r="14" spans="2:8" ht="25.5">
      <c r="B14" s="65" t="s">
        <v>149</v>
      </c>
      <c r="C14" s="66" t="s">
        <v>25</v>
      </c>
      <c r="D14" s="119" t="s">
        <v>21</v>
      </c>
      <c r="E14" s="120">
        <v>308.2</v>
      </c>
      <c r="F14" s="117"/>
      <c r="G14" s="203"/>
      <c r="H14" s="144"/>
    </row>
    <row r="15" spans="2:8" ht="38.25">
      <c r="B15" s="65" t="s">
        <v>150</v>
      </c>
      <c r="C15" s="66" t="s">
        <v>151</v>
      </c>
      <c r="D15" s="119" t="s">
        <v>28</v>
      </c>
      <c r="E15" s="120">
        <v>5.25</v>
      </c>
      <c r="F15" s="117"/>
      <c r="G15" s="203"/>
      <c r="H15" s="144"/>
    </row>
    <row r="16" spans="2:8">
      <c r="B16" s="122" t="s">
        <v>152</v>
      </c>
      <c r="C16" s="113" t="s">
        <v>37</v>
      </c>
      <c r="D16" s="67"/>
      <c r="E16" s="67"/>
      <c r="F16" s="129"/>
      <c r="G16" s="203"/>
      <c r="H16" s="167"/>
    </row>
    <row r="17" spans="2:8">
      <c r="B17" s="65" t="s">
        <v>153</v>
      </c>
      <c r="C17" s="66" t="s">
        <v>39</v>
      </c>
      <c r="D17" s="119" t="s">
        <v>21</v>
      </c>
      <c r="E17" s="120">
        <v>155.4</v>
      </c>
      <c r="F17" s="117"/>
      <c r="G17" s="203"/>
      <c r="H17" s="144"/>
    </row>
    <row r="18" spans="2:8" ht="25.5">
      <c r="B18" s="65" t="s">
        <v>154</v>
      </c>
      <c r="C18" s="66" t="s">
        <v>41</v>
      </c>
      <c r="D18" s="119" t="s">
        <v>42</v>
      </c>
      <c r="E18" s="120">
        <v>99.6</v>
      </c>
      <c r="F18" s="117"/>
      <c r="G18" s="203"/>
      <c r="H18" s="144"/>
    </row>
    <row r="19" spans="2:8" ht="24.75" customHeight="1">
      <c r="B19" s="65" t="s">
        <v>155</v>
      </c>
      <c r="C19" s="66" t="s">
        <v>156</v>
      </c>
      <c r="D19" s="119" t="s">
        <v>21</v>
      </c>
      <c r="E19" s="120">
        <v>53.55</v>
      </c>
      <c r="F19" s="117"/>
      <c r="G19" s="203"/>
      <c r="H19" s="144"/>
    </row>
    <row r="20" spans="2:8" ht="26.25" customHeight="1">
      <c r="B20" s="65" t="s">
        <v>157</v>
      </c>
      <c r="C20" s="66" t="s">
        <v>46</v>
      </c>
      <c r="D20" s="119" t="s">
        <v>47</v>
      </c>
      <c r="E20" s="120">
        <v>12</v>
      </c>
      <c r="F20" s="117"/>
      <c r="G20" s="203"/>
      <c r="H20" s="144"/>
    </row>
    <row r="21" spans="2:8" ht="38.25">
      <c r="B21" s="65" t="s">
        <v>158</v>
      </c>
      <c r="C21" s="66" t="s">
        <v>159</v>
      </c>
      <c r="D21" s="119" t="s">
        <v>47</v>
      </c>
      <c r="E21" s="120">
        <v>48</v>
      </c>
      <c r="F21" s="117"/>
      <c r="G21" s="203"/>
      <c r="H21" s="144"/>
    </row>
    <row r="22" spans="2:8" ht="23.25" customHeight="1">
      <c r="B22" s="65" t="s">
        <v>160</v>
      </c>
      <c r="C22" s="66" t="s">
        <v>161</v>
      </c>
      <c r="D22" s="119" t="s">
        <v>47</v>
      </c>
      <c r="E22" s="120">
        <v>9</v>
      </c>
      <c r="F22" s="117"/>
      <c r="G22" s="203"/>
      <c r="H22" s="144"/>
    </row>
    <row r="23" spans="2:8" ht="30" customHeight="1" thickBot="1">
      <c r="B23" s="65" t="s">
        <v>162</v>
      </c>
      <c r="C23" s="66" t="s">
        <v>163</v>
      </c>
      <c r="D23" s="119" t="s">
        <v>35</v>
      </c>
      <c r="E23" s="120">
        <v>1</v>
      </c>
      <c r="F23" s="117"/>
      <c r="G23" s="203"/>
      <c r="H23" s="144"/>
    </row>
    <row r="24" spans="2:8" ht="15.75" thickBot="1">
      <c r="B24" s="54">
        <v>2.2999999999999998</v>
      </c>
      <c r="C24" s="77" t="s">
        <v>164</v>
      </c>
      <c r="D24" s="56"/>
      <c r="E24" s="56"/>
      <c r="F24" s="57"/>
      <c r="G24" s="57"/>
      <c r="H24" s="58"/>
    </row>
    <row r="25" spans="2:8">
      <c r="B25" s="152" t="s">
        <v>165</v>
      </c>
      <c r="C25" s="202" t="s">
        <v>166</v>
      </c>
      <c r="D25" s="80"/>
      <c r="E25" s="80"/>
      <c r="F25" s="81"/>
      <c r="G25" s="81"/>
      <c r="H25" s="95"/>
    </row>
    <row r="26" spans="2:8" ht="48.75" customHeight="1">
      <c r="B26" s="83" t="s">
        <v>167</v>
      </c>
      <c r="C26" s="84" t="s">
        <v>168</v>
      </c>
      <c r="D26" s="67" t="s">
        <v>42</v>
      </c>
      <c r="E26" s="68">
        <v>165</v>
      </c>
      <c r="F26" s="129"/>
      <c r="G26" s="203"/>
      <c r="H26" s="167"/>
    </row>
    <row r="27" spans="2:8" ht="29.25" customHeight="1">
      <c r="B27" s="65" t="s">
        <v>169</v>
      </c>
      <c r="C27" s="84" t="s">
        <v>170</v>
      </c>
      <c r="D27" s="67" t="s">
        <v>21</v>
      </c>
      <c r="E27" s="68">
        <v>348</v>
      </c>
      <c r="F27" s="157"/>
      <c r="G27" s="203"/>
      <c r="H27" s="167"/>
    </row>
    <row r="28" spans="2:8" ht="25.5">
      <c r="B28" s="65" t="s">
        <v>171</v>
      </c>
      <c r="C28" s="84" t="s">
        <v>172</v>
      </c>
      <c r="D28" s="67" t="s">
        <v>21</v>
      </c>
      <c r="E28" s="68">
        <v>325.60000000000002</v>
      </c>
      <c r="F28" s="157"/>
      <c r="G28" s="203"/>
      <c r="H28" s="167"/>
    </row>
    <row r="29" spans="2:8" ht="24.95" customHeight="1" thickBot="1">
      <c r="B29" s="65" t="s">
        <v>173</v>
      </c>
      <c r="C29" s="84" t="s">
        <v>174</v>
      </c>
      <c r="D29" s="67" t="s">
        <v>21</v>
      </c>
      <c r="E29" s="68">
        <v>55.89</v>
      </c>
      <c r="F29" s="157"/>
      <c r="G29" s="203"/>
      <c r="H29" s="167"/>
    </row>
    <row r="30" spans="2:8" ht="15.75" thickBot="1">
      <c r="B30" s="207">
        <v>2.4</v>
      </c>
      <c r="C30" s="208" t="s">
        <v>487</v>
      </c>
      <c r="D30" s="209"/>
      <c r="E30" s="209"/>
      <c r="F30" s="210"/>
      <c r="G30" s="210"/>
      <c r="H30" s="211"/>
    </row>
    <row r="31" spans="2:8" ht="25.5">
      <c r="B31" s="152" t="s">
        <v>175</v>
      </c>
      <c r="C31" s="202" t="s">
        <v>49</v>
      </c>
      <c r="D31" s="80"/>
      <c r="E31" s="80"/>
      <c r="F31" s="81"/>
      <c r="G31" s="81"/>
      <c r="H31" s="95"/>
    </row>
    <row r="32" spans="2:8" ht="38.25">
      <c r="B32" s="83" t="s">
        <v>176</v>
      </c>
      <c r="C32" s="84" t="s">
        <v>177</v>
      </c>
      <c r="D32" s="67" t="s">
        <v>28</v>
      </c>
      <c r="E32" s="68">
        <v>181.02</v>
      </c>
      <c r="F32" s="131"/>
      <c r="G32" s="203"/>
      <c r="H32" s="167"/>
    </row>
    <row r="33" spans="2:8" ht="42" customHeight="1">
      <c r="B33" s="83" t="s">
        <v>178</v>
      </c>
      <c r="C33" s="84" t="s">
        <v>53</v>
      </c>
      <c r="D33" s="67" t="s">
        <v>28</v>
      </c>
      <c r="E33" s="68">
        <v>12.93</v>
      </c>
      <c r="F33" s="131"/>
      <c r="G33" s="203"/>
      <c r="H33" s="167"/>
    </row>
    <row r="34" spans="2:8" ht="29.25" customHeight="1">
      <c r="B34" s="83" t="s">
        <v>179</v>
      </c>
      <c r="C34" s="84" t="s">
        <v>55</v>
      </c>
      <c r="D34" s="67" t="s">
        <v>28</v>
      </c>
      <c r="E34" s="68">
        <v>34.869999999999997</v>
      </c>
      <c r="F34" s="131"/>
      <c r="G34" s="203"/>
      <c r="H34" s="167"/>
    </row>
    <row r="35" spans="2:8" ht="30" customHeight="1" thickBot="1">
      <c r="B35" s="83" t="s">
        <v>180</v>
      </c>
      <c r="C35" s="84" t="s">
        <v>56</v>
      </c>
      <c r="D35" s="67" t="s">
        <v>21</v>
      </c>
      <c r="E35" s="68">
        <v>160.5</v>
      </c>
      <c r="F35" s="131"/>
      <c r="G35" s="203"/>
      <c r="H35" s="167"/>
    </row>
    <row r="36" spans="2:8" ht="15.75" thickBot="1">
      <c r="B36" s="54">
        <v>2.5</v>
      </c>
      <c r="C36" s="115" t="s">
        <v>57</v>
      </c>
      <c r="D36" s="201"/>
      <c r="E36" s="201"/>
      <c r="F36" s="159"/>
      <c r="G36" s="159"/>
      <c r="H36" s="58"/>
    </row>
    <row r="37" spans="2:8">
      <c r="B37" s="152" t="s">
        <v>181</v>
      </c>
      <c r="C37" s="153" t="s">
        <v>59</v>
      </c>
      <c r="D37" s="79"/>
      <c r="E37" s="80"/>
      <c r="F37" s="81"/>
      <c r="G37" s="82"/>
      <c r="H37" s="212"/>
    </row>
    <row r="38" spans="2:8" ht="30" customHeight="1">
      <c r="B38" s="65" t="s">
        <v>182</v>
      </c>
      <c r="C38" s="66" t="s">
        <v>183</v>
      </c>
      <c r="D38" s="67" t="s">
        <v>28</v>
      </c>
      <c r="E38" s="68">
        <v>8.14</v>
      </c>
      <c r="F38" s="129"/>
      <c r="G38" s="203"/>
      <c r="H38" s="144"/>
    </row>
    <row r="39" spans="2:8" ht="30.75" customHeight="1">
      <c r="B39" s="65" t="s">
        <v>184</v>
      </c>
      <c r="C39" s="66" t="s">
        <v>185</v>
      </c>
      <c r="D39" s="119" t="s">
        <v>28</v>
      </c>
      <c r="E39" s="120">
        <v>8.69</v>
      </c>
      <c r="F39" s="117"/>
      <c r="G39" s="203"/>
      <c r="H39" s="144"/>
    </row>
    <row r="40" spans="2:8" ht="27" customHeight="1">
      <c r="B40" s="71" t="s">
        <v>186</v>
      </c>
      <c r="C40" s="72" t="s">
        <v>62</v>
      </c>
      <c r="D40" s="73" t="s">
        <v>28</v>
      </c>
      <c r="E40" s="74">
        <v>1.78</v>
      </c>
      <c r="F40" s="121"/>
      <c r="G40" s="203"/>
      <c r="H40" s="142"/>
    </row>
    <row r="41" spans="2:8" ht="25.5">
      <c r="B41" s="122" t="s">
        <v>187</v>
      </c>
      <c r="C41" s="213" t="s">
        <v>64</v>
      </c>
      <c r="D41" s="125"/>
      <c r="E41" s="137"/>
      <c r="F41" s="126"/>
      <c r="G41" s="126"/>
      <c r="H41" s="144"/>
    </row>
    <row r="42" spans="2:8" ht="44.25" customHeight="1">
      <c r="B42" s="83" t="s">
        <v>188</v>
      </c>
      <c r="C42" s="84" t="s">
        <v>189</v>
      </c>
      <c r="D42" s="67" t="s">
        <v>28</v>
      </c>
      <c r="E42" s="68">
        <v>9.9</v>
      </c>
      <c r="F42" s="129"/>
      <c r="G42" s="203"/>
      <c r="H42" s="167"/>
    </row>
    <row r="43" spans="2:8" ht="33.75" customHeight="1">
      <c r="B43" s="71" t="s">
        <v>190</v>
      </c>
      <c r="C43" s="72" t="s">
        <v>191</v>
      </c>
      <c r="D43" s="73" t="s">
        <v>28</v>
      </c>
      <c r="E43" s="74">
        <v>9.9</v>
      </c>
      <c r="F43" s="121"/>
      <c r="G43" s="203"/>
      <c r="H43" s="142"/>
    </row>
    <row r="44" spans="2:8" ht="25.5">
      <c r="B44" s="122" t="s">
        <v>192</v>
      </c>
      <c r="C44" s="213" t="s">
        <v>70</v>
      </c>
      <c r="D44" s="125"/>
      <c r="E44" s="137"/>
      <c r="F44" s="126"/>
      <c r="G44" s="126"/>
      <c r="H44" s="144"/>
    </row>
    <row r="45" spans="2:8" ht="38.25" customHeight="1">
      <c r="B45" s="83" t="s">
        <v>193</v>
      </c>
      <c r="C45" s="84" t="s">
        <v>194</v>
      </c>
      <c r="D45" s="67" t="s">
        <v>28</v>
      </c>
      <c r="E45" s="68">
        <v>1.26</v>
      </c>
      <c r="F45" s="129"/>
      <c r="G45" s="203"/>
      <c r="H45" s="167"/>
    </row>
    <row r="46" spans="2:8" ht="37.5" customHeight="1">
      <c r="B46" s="65" t="s">
        <v>195</v>
      </c>
      <c r="C46" s="66" t="s">
        <v>196</v>
      </c>
      <c r="D46" s="119" t="s">
        <v>28</v>
      </c>
      <c r="E46" s="120">
        <v>14.85</v>
      </c>
      <c r="F46" s="117"/>
      <c r="G46" s="203"/>
      <c r="H46" s="144"/>
    </row>
    <row r="47" spans="2:8" ht="30" customHeight="1">
      <c r="B47" s="65" t="s">
        <v>197</v>
      </c>
      <c r="C47" s="66" t="s">
        <v>198</v>
      </c>
      <c r="D47" s="119" t="s">
        <v>124</v>
      </c>
      <c r="E47" s="120">
        <v>1.89</v>
      </c>
      <c r="F47" s="117"/>
      <c r="G47" s="203"/>
      <c r="H47" s="144"/>
    </row>
    <row r="48" spans="2:8" ht="72.75" customHeight="1" thickBot="1">
      <c r="B48" s="65" t="s">
        <v>199</v>
      </c>
      <c r="C48" s="66" t="s">
        <v>200</v>
      </c>
      <c r="D48" s="119" t="s">
        <v>110</v>
      </c>
      <c r="E48" s="120">
        <v>3</v>
      </c>
      <c r="F48" s="117"/>
      <c r="G48" s="203"/>
      <c r="H48" s="144"/>
    </row>
    <row r="49" spans="2:8" ht="15.75" thickBot="1">
      <c r="B49" s="54">
        <v>2.6</v>
      </c>
      <c r="C49" s="115" t="s">
        <v>488</v>
      </c>
      <c r="D49" s="201"/>
      <c r="E49" s="201"/>
      <c r="F49" s="159"/>
      <c r="G49" s="159"/>
      <c r="H49" s="58"/>
    </row>
    <row r="50" spans="2:8">
      <c r="B50" s="108" t="s">
        <v>201</v>
      </c>
      <c r="C50" s="113" t="s">
        <v>81</v>
      </c>
      <c r="D50" s="79"/>
      <c r="E50" s="80"/>
      <c r="F50" s="81"/>
      <c r="G50" s="82"/>
      <c r="H50" s="167"/>
    </row>
    <row r="51" spans="2:8" ht="81.75" customHeight="1">
      <c r="B51" s="65" t="s">
        <v>202</v>
      </c>
      <c r="C51" s="66" t="s">
        <v>492</v>
      </c>
      <c r="D51" s="67" t="s">
        <v>21</v>
      </c>
      <c r="E51" s="68">
        <v>44.4</v>
      </c>
      <c r="F51" s="129"/>
      <c r="G51" s="203"/>
      <c r="H51" s="144"/>
    </row>
    <row r="52" spans="2:8" ht="59.25" customHeight="1" thickBot="1">
      <c r="B52" s="65" t="s">
        <v>204</v>
      </c>
      <c r="C52" s="66" t="s">
        <v>493</v>
      </c>
      <c r="D52" s="119" t="s">
        <v>21</v>
      </c>
      <c r="E52" s="120">
        <v>5.6</v>
      </c>
      <c r="F52" s="117"/>
      <c r="G52" s="203"/>
      <c r="H52" s="144"/>
    </row>
    <row r="53" spans="2:8" ht="20.25" customHeight="1" thickBot="1">
      <c r="B53" s="54">
        <v>2.7</v>
      </c>
      <c r="C53" s="143" t="s">
        <v>489</v>
      </c>
      <c r="D53" s="201"/>
      <c r="E53" s="201"/>
      <c r="F53" s="214"/>
      <c r="G53" s="214"/>
      <c r="H53" s="58"/>
    </row>
    <row r="54" spans="2:8" ht="27.75" customHeight="1">
      <c r="B54" s="108" t="s">
        <v>205</v>
      </c>
      <c r="C54" s="202" t="s">
        <v>498</v>
      </c>
      <c r="D54" s="61"/>
      <c r="E54" s="61"/>
      <c r="F54" s="62"/>
      <c r="G54" s="62"/>
      <c r="H54" s="95"/>
    </row>
    <row r="55" spans="2:8" ht="45" customHeight="1">
      <c r="B55" s="83" t="s">
        <v>206</v>
      </c>
      <c r="C55" s="84" t="s">
        <v>207</v>
      </c>
      <c r="D55" s="67" t="s">
        <v>42</v>
      </c>
      <c r="E55" s="68">
        <v>79</v>
      </c>
      <c r="F55" s="129"/>
      <c r="G55" s="203"/>
      <c r="H55" s="167"/>
    </row>
    <row r="56" spans="2:8" ht="47.25" customHeight="1">
      <c r="B56" s="83" t="s">
        <v>208</v>
      </c>
      <c r="C56" s="66" t="s">
        <v>209</v>
      </c>
      <c r="D56" s="119" t="s">
        <v>21</v>
      </c>
      <c r="E56" s="120">
        <v>321</v>
      </c>
      <c r="F56" s="129"/>
      <c r="G56" s="203"/>
      <c r="H56" s="144"/>
    </row>
    <row r="57" spans="2:8" ht="30" customHeight="1" thickBot="1">
      <c r="B57" s="83" t="s">
        <v>210</v>
      </c>
      <c r="C57" s="66" t="s">
        <v>211</v>
      </c>
      <c r="D57" s="119" t="s">
        <v>21</v>
      </c>
      <c r="E57" s="120">
        <v>65.84</v>
      </c>
      <c r="F57" s="129"/>
      <c r="G57" s="203"/>
      <c r="H57" s="144"/>
    </row>
    <row r="58" spans="2:8" ht="15.75" thickBot="1">
      <c r="B58" s="54">
        <v>2.8</v>
      </c>
      <c r="C58" s="115" t="s">
        <v>88</v>
      </c>
      <c r="D58" s="201"/>
      <c r="E58" s="201"/>
      <c r="F58" s="214"/>
      <c r="G58" s="214"/>
      <c r="H58" s="58"/>
    </row>
    <row r="59" spans="2:8" ht="16.5" customHeight="1">
      <c r="B59" s="108" t="s">
        <v>212</v>
      </c>
      <c r="C59" s="202" t="s">
        <v>90</v>
      </c>
      <c r="D59" s="79"/>
      <c r="E59" s="80"/>
      <c r="F59" s="81"/>
      <c r="G59" s="82"/>
      <c r="H59" s="95"/>
    </row>
    <row r="60" spans="2:8" ht="378" customHeight="1">
      <c r="B60" s="65" t="s">
        <v>213</v>
      </c>
      <c r="C60" s="66" t="s">
        <v>416</v>
      </c>
      <c r="D60" s="67" t="s">
        <v>21</v>
      </c>
      <c r="E60" s="68">
        <v>160.5</v>
      </c>
      <c r="F60" s="129"/>
      <c r="G60" s="203"/>
      <c r="H60" s="144"/>
    </row>
    <row r="61" spans="2:8" ht="51.75" thickBot="1">
      <c r="B61" s="65" t="s">
        <v>214</v>
      </c>
      <c r="C61" s="215" t="s">
        <v>215</v>
      </c>
      <c r="D61" s="119" t="s">
        <v>42</v>
      </c>
      <c r="E61" s="120">
        <v>21.4</v>
      </c>
      <c r="F61" s="117"/>
      <c r="G61" s="203"/>
      <c r="H61" s="144"/>
    </row>
    <row r="62" spans="2:8" ht="15.75" thickBot="1">
      <c r="B62" s="54">
        <v>2.9</v>
      </c>
      <c r="C62" s="77" t="s">
        <v>92</v>
      </c>
      <c r="D62" s="201"/>
      <c r="E62" s="201"/>
      <c r="F62" s="214"/>
      <c r="G62" s="214"/>
      <c r="H62" s="58"/>
    </row>
    <row r="63" spans="2:8" ht="19.5" customHeight="1">
      <c r="B63" s="108" t="s">
        <v>216</v>
      </c>
      <c r="C63" s="202" t="s">
        <v>94</v>
      </c>
      <c r="D63" s="61"/>
      <c r="E63" s="61"/>
      <c r="F63" s="62"/>
      <c r="G63" s="62"/>
      <c r="H63" s="95"/>
    </row>
    <row r="64" spans="2:8" ht="191.25">
      <c r="B64" s="216" t="s">
        <v>217</v>
      </c>
      <c r="C64" s="217" t="s">
        <v>218</v>
      </c>
      <c r="D64" s="218" t="s">
        <v>47</v>
      </c>
      <c r="E64" s="219">
        <v>12</v>
      </c>
      <c r="F64" s="220"/>
      <c r="G64" s="203"/>
      <c r="H64" s="111"/>
    </row>
    <row r="65" spans="1:10">
      <c r="B65" s="122" t="s">
        <v>219</v>
      </c>
      <c r="C65" s="213" t="s">
        <v>220</v>
      </c>
      <c r="D65" s="125"/>
      <c r="E65" s="125"/>
      <c r="F65" s="221"/>
      <c r="G65" s="162"/>
      <c r="H65" s="144"/>
    </row>
    <row r="66" spans="1:10" ht="144" customHeight="1">
      <c r="B66" s="65" t="s">
        <v>221</v>
      </c>
      <c r="C66" s="222" t="s">
        <v>222</v>
      </c>
      <c r="D66" s="119" t="s">
        <v>21</v>
      </c>
      <c r="E66" s="119">
        <v>53.55</v>
      </c>
      <c r="F66" s="157"/>
      <c r="G66" s="203"/>
      <c r="H66" s="144"/>
    </row>
    <row r="67" spans="1:10">
      <c r="B67" s="108" t="s">
        <v>223</v>
      </c>
      <c r="C67" s="213" t="s">
        <v>224</v>
      </c>
      <c r="D67" s="124"/>
      <c r="E67" s="125"/>
      <c r="F67" s="223"/>
      <c r="G67" s="163"/>
      <c r="H67" s="144"/>
    </row>
    <row r="68" spans="1:10" ht="51.75" thickBot="1">
      <c r="B68" s="83" t="s">
        <v>225</v>
      </c>
      <c r="C68" s="215" t="s">
        <v>226</v>
      </c>
      <c r="D68" s="67" t="s">
        <v>21</v>
      </c>
      <c r="E68" s="68">
        <v>83.85</v>
      </c>
      <c r="F68" s="205"/>
      <c r="G68" s="203"/>
      <c r="H68" s="144"/>
      <c r="I68" s="86">
        <f>785/83.85</f>
        <v>9.3619558735837813</v>
      </c>
      <c r="J68" s="86"/>
    </row>
    <row r="69" spans="1:10" ht="15.75" thickBot="1">
      <c r="B69" s="224">
        <v>2.1</v>
      </c>
      <c r="C69" s="225" t="s">
        <v>96</v>
      </c>
      <c r="D69" s="226"/>
      <c r="E69" s="226"/>
      <c r="F69" s="227"/>
      <c r="G69" s="227"/>
      <c r="H69" s="228"/>
    </row>
    <row r="70" spans="1:10">
      <c r="B70" s="229" t="s">
        <v>227</v>
      </c>
      <c r="C70" s="113" t="s">
        <v>98</v>
      </c>
      <c r="D70" s="79"/>
      <c r="E70" s="80"/>
      <c r="F70" s="81"/>
      <c r="G70" s="82"/>
      <c r="H70" s="167"/>
    </row>
    <row r="71" spans="1:10" ht="121.5" customHeight="1">
      <c r="B71" s="65" t="s">
        <v>228</v>
      </c>
      <c r="C71" s="222" t="s">
        <v>229</v>
      </c>
      <c r="D71" s="67" t="s">
        <v>21</v>
      </c>
      <c r="E71" s="68">
        <v>506.65</v>
      </c>
      <c r="F71" s="157"/>
      <c r="G71" s="203"/>
      <c r="H71" s="144"/>
    </row>
    <row r="72" spans="1:10">
      <c r="B72" s="122" t="s">
        <v>230</v>
      </c>
      <c r="C72" s="123" t="s">
        <v>101</v>
      </c>
      <c r="D72" s="230"/>
      <c r="E72" s="231"/>
      <c r="F72" s="232"/>
      <c r="G72" s="233"/>
      <c r="H72" s="118"/>
    </row>
    <row r="73" spans="1:10" ht="83.25" customHeight="1">
      <c r="B73" s="83" t="s">
        <v>231</v>
      </c>
      <c r="C73" s="84" t="s">
        <v>232</v>
      </c>
      <c r="D73" s="67" t="s">
        <v>21</v>
      </c>
      <c r="E73" s="68">
        <v>481.5</v>
      </c>
      <c r="F73" s="157"/>
      <c r="G73" s="203"/>
      <c r="H73" s="167"/>
    </row>
    <row r="74" spans="1:10" ht="22.5" customHeight="1" thickBot="1">
      <c r="B74" s="65" t="s">
        <v>233</v>
      </c>
      <c r="C74" s="66" t="s">
        <v>234</v>
      </c>
      <c r="D74" s="119" t="s">
        <v>21</v>
      </c>
      <c r="E74" s="120">
        <v>52.18</v>
      </c>
      <c r="F74" s="117"/>
      <c r="G74" s="234"/>
      <c r="H74" s="144"/>
    </row>
    <row r="75" spans="1:10" ht="26.25" thickBot="1">
      <c r="B75" s="54">
        <v>2.11</v>
      </c>
      <c r="C75" s="235" t="s">
        <v>494</v>
      </c>
      <c r="D75" s="201"/>
      <c r="E75" s="201"/>
      <c r="F75" s="214"/>
      <c r="G75" s="214"/>
      <c r="H75" s="58"/>
    </row>
    <row r="76" spans="1:10">
      <c r="B76" s="108" t="s">
        <v>235</v>
      </c>
      <c r="C76" s="113" t="s">
        <v>236</v>
      </c>
      <c r="D76" s="67"/>
      <c r="E76" s="67"/>
      <c r="F76" s="205"/>
      <c r="G76" s="206"/>
      <c r="H76" s="167"/>
    </row>
    <row r="77" spans="1:10" ht="54" customHeight="1" thickBot="1">
      <c r="B77" s="65" t="s">
        <v>237</v>
      </c>
      <c r="C77" s="66" t="s">
        <v>495</v>
      </c>
      <c r="D77" s="119" t="s">
        <v>124</v>
      </c>
      <c r="E77" s="120">
        <v>19</v>
      </c>
      <c r="F77" s="117"/>
      <c r="G77" s="203"/>
      <c r="H77" s="144"/>
    </row>
    <row r="78" spans="1:10" ht="23.25" customHeight="1" thickBot="1">
      <c r="A78" s="105"/>
      <c r="B78" s="54">
        <v>2.12</v>
      </c>
      <c r="C78" s="143" t="s">
        <v>490</v>
      </c>
      <c r="D78" s="236"/>
      <c r="E78" s="201"/>
      <c r="F78" s="214"/>
      <c r="G78" s="214"/>
      <c r="H78" s="90"/>
    </row>
    <row r="79" spans="1:10" ht="18.75" customHeight="1" thickBot="1">
      <c r="A79" s="105"/>
      <c r="B79" s="83" t="s">
        <v>239</v>
      </c>
      <c r="C79" s="84" t="s">
        <v>107</v>
      </c>
      <c r="D79" s="67" t="s">
        <v>35</v>
      </c>
      <c r="E79" s="67">
        <v>1</v>
      </c>
      <c r="F79" s="69"/>
      <c r="G79" s="203"/>
      <c r="H79" s="167"/>
    </row>
    <row r="80" spans="1:10" ht="15.75" thickBot="1">
      <c r="A80" s="105"/>
      <c r="B80" s="54">
        <v>2.13</v>
      </c>
      <c r="C80" s="168" t="s">
        <v>491</v>
      </c>
      <c r="D80" s="236"/>
      <c r="E80" s="201"/>
      <c r="F80" s="237"/>
      <c r="G80" s="238"/>
      <c r="H80" s="90"/>
    </row>
    <row r="81" spans="1:10" ht="18.75" customHeight="1">
      <c r="A81" s="105"/>
      <c r="B81" s="239" t="s">
        <v>240</v>
      </c>
      <c r="C81" s="116" t="s">
        <v>108</v>
      </c>
      <c r="D81" s="240"/>
      <c r="E81" s="241"/>
      <c r="F81" s="242"/>
      <c r="G81" s="243"/>
      <c r="H81" s="95"/>
    </row>
    <row r="82" spans="1:10" ht="25.5">
      <c r="A82" s="105"/>
      <c r="B82" s="119" t="s">
        <v>241</v>
      </c>
      <c r="C82" s="174" t="s">
        <v>109</v>
      </c>
      <c r="D82" s="175" t="s">
        <v>110</v>
      </c>
      <c r="E82" s="176">
        <v>18</v>
      </c>
      <c r="F82" s="129"/>
      <c r="G82" s="203"/>
      <c r="H82" s="144"/>
    </row>
    <row r="83" spans="1:10" ht="30" customHeight="1">
      <c r="A83" s="105"/>
      <c r="B83" s="119" t="s">
        <v>242</v>
      </c>
      <c r="C83" s="174" t="s">
        <v>111</v>
      </c>
      <c r="D83" s="178" t="s">
        <v>110</v>
      </c>
      <c r="E83" s="179">
        <v>36</v>
      </c>
      <c r="F83" s="129"/>
      <c r="G83" s="203"/>
      <c r="H83" s="144"/>
    </row>
    <row r="84" spans="1:10" ht="31.5" customHeight="1">
      <c r="A84" s="105"/>
      <c r="B84" s="119" t="s">
        <v>243</v>
      </c>
      <c r="C84" s="174" t="s">
        <v>112</v>
      </c>
      <c r="D84" s="178" t="s">
        <v>110</v>
      </c>
      <c r="E84" s="179">
        <v>3</v>
      </c>
      <c r="F84" s="129"/>
      <c r="G84" s="203"/>
      <c r="H84" s="144"/>
    </row>
    <row r="85" spans="1:10" s="105" customFormat="1" ht="33.75" customHeight="1">
      <c r="B85" s="119" t="s">
        <v>244</v>
      </c>
      <c r="C85" s="174" t="s">
        <v>113</v>
      </c>
      <c r="D85" s="178" t="s">
        <v>110</v>
      </c>
      <c r="E85" s="179">
        <v>7</v>
      </c>
      <c r="F85" s="129"/>
      <c r="G85" s="203"/>
      <c r="H85" s="144"/>
      <c r="I85" s="49"/>
      <c r="J85" s="49"/>
    </row>
    <row r="86" spans="1:10" s="105" customFormat="1" ht="63.75">
      <c r="B86" s="119" t="s">
        <v>245</v>
      </c>
      <c r="C86" s="174" t="s">
        <v>114</v>
      </c>
      <c r="D86" s="178" t="s">
        <v>110</v>
      </c>
      <c r="E86" s="179">
        <v>36</v>
      </c>
      <c r="F86" s="129"/>
      <c r="G86" s="203"/>
      <c r="H86" s="144"/>
      <c r="I86" s="49"/>
      <c r="J86" s="49"/>
    </row>
    <row r="87" spans="1:10" s="105" customFormat="1" ht="108.75" customHeight="1">
      <c r="B87" s="119" t="s">
        <v>246</v>
      </c>
      <c r="C87" s="174" t="s">
        <v>115</v>
      </c>
      <c r="D87" s="178" t="s">
        <v>110</v>
      </c>
      <c r="E87" s="179">
        <v>36</v>
      </c>
      <c r="F87" s="129"/>
      <c r="G87" s="203"/>
      <c r="H87" s="144"/>
      <c r="I87" s="49"/>
      <c r="J87" s="49"/>
    </row>
    <row r="88" spans="1:10" s="105" customFormat="1" ht="59.25" customHeight="1">
      <c r="B88" s="119" t="s">
        <v>247</v>
      </c>
      <c r="C88" s="174" t="s">
        <v>116</v>
      </c>
      <c r="D88" s="178" t="s">
        <v>110</v>
      </c>
      <c r="E88" s="179">
        <v>18</v>
      </c>
      <c r="F88" s="129"/>
      <c r="G88" s="203"/>
      <c r="H88" s="144"/>
      <c r="I88" s="49"/>
      <c r="J88" s="49"/>
    </row>
    <row r="89" spans="1:10" s="105" customFormat="1" ht="78.75" customHeight="1">
      <c r="B89" s="119" t="s">
        <v>248</v>
      </c>
      <c r="C89" s="174" t="s">
        <v>117</v>
      </c>
      <c r="D89" s="178" t="s">
        <v>110</v>
      </c>
      <c r="E89" s="179">
        <v>3</v>
      </c>
      <c r="F89" s="129"/>
      <c r="G89" s="203"/>
      <c r="H89" s="144"/>
      <c r="I89" s="49"/>
      <c r="J89" s="49"/>
    </row>
    <row r="90" spans="1:10" s="105" customFormat="1" ht="54.75" customHeight="1">
      <c r="B90" s="119" t="s">
        <v>249</v>
      </c>
      <c r="C90" s="174" t="s">
        <v>118</v>
      </c>
      <c r="D90" s="178" t="s">
        <v>110</v>
      </c>
      <c r="E90" s="179">
        <v>18</v>
      </c>
      <c r="F90" s="129"/>
      <c r="G90" s="203"/>
      <c r="H90" s="144"/>
      <c r="I90" s="49"/>
      <c r="J90" s="49"/>
    </row>
    <row r="91" spans="1:10" s="105" customFormat="1" ht="114.75">
      <c r="B91" s="119" t="s">
        <v>250</v>
      </c>
      <c r="C91" s="174" t="s">
        <v>119</v>
      </c>
      <c r="D91" s="178" t="s">
        <v>110</v>
      </c>
      <c r="E91" s="179">
        <v>18</v>
      </c>
      <c r="F91" s="129"/>
      <c r="G91" s="203"/>
      <c r="H91" s="144"/>
      <c r="I91" s="49"/>
      <c r="J91" s="49"/>
    </row>
    <row r="92" spans="1:10" s="105" customFormat="1" ht="43.5" customHeight="1">
      <c r="B92" s="119" t="s">
        <v>251</v>
      </c>
      <c r="C92" s="174" t="s">
        <v>120</v>
      </c>
      <c r="D92" s="178" t="s">
        <v>110</v>
      </c>
      <c r="E92" s="120">
        <v>21</v>
      </c>
      <c r="F92" s="129"/>
      <c r="G92" s="203"/>
      <c r="H92" s="144"/>
      <c r="I92" s="49"/>
      <c r="J92" s="49"/>
    </row>
    <row r="93" spans="1:10" s="105" customFormat="1" ht="60" customHeight="1">
      <c r="B93" s="119" t="s">
        <v>252</v>
      </c>
      <c r="C93" s="174" t="s">
        <v>253</v>
      </c>
      <c r="D93" s="178" t="s">
        <v>110</v>
      </c>
      <c r="E93" s="179">
        <v>1</v>
      </c>
      <c r="F93" s="129"/>
      <c r="G93" s="203"/>
      <c r="H93" s="144"/>
      <c r="I93" s="49"/>
      <c r="J93" s="49"/>
    </row>
    <row r="94" spans="1:10" s="105" customFormat="1" ht="53.25" customHeight="1">
      <c r="B94" s="119" t="s">
        <v>254</v>
      </c>
      <c r="C94" s="174" t="s">
        <v>255</v>
      </c>
      <c r="D94" s="178" t="s">
        <v>110</v>
      </c>
      <c r="E94" s="179">
        <v>1</v>
      </c>
      <c r="F94" s="129"/>
      <c r="G94" s="203"/>
      <c r="H94" s="144"/>
      <c r="I94" s="49"/>
      <c r="J94" s="49"/>
    </row>
    <row r="95" spans="1:10" s="105" customFormat="1" ht="96" customHeight="1">
      <c r="B95" s="119" t="s">
        <v>256</v>
      </c>
      <c r="C95" s="174" t="s">
        <v>257</v>
      </c>
      <c r="D95" s="178" t="s">
        <v>124</v>
      </c>
      <c r="E95" s="179">
        <v>12</v>
      </c>
      <c r="F95" s="129"/>
      <c r="G95" s="203"/>
      <c r="H95" s="144"/>
      <c r="I95" s="49"/>
      <c r="J95" s="49"/>
    </row>
    <row r="96" spans="1:10" s="105" customFormat="1" ht="97.5" customHeight="1">
      <c r="B96" s="119" t="s">
        <v>258</v>
      </c>
      <c r="C96" s="174" t="s">
        <v>259</v>
      </c>
      <c r="D96" s="178" t="s">
        <v>124</v>
      </c>
      <c r="E96" s="179">
        <v>12</v>
      </c>
      <c r="F96" s="129"/>
      <c r="G96" s="203"/>
      <c r="H96" s="144"/>
      <c r="I96" s="49"/>
      <c r="J96" s="49"/>
    </row>
    <row r="97" spans="1:10" s="105" customFormat="1" ht="96.75" customHeight="1">
      <c r="B97" s="119" t="s">
        <v>260</v>
      </c>
      <c r="C97" s="174" t="s">
        <v>261</v>
      </c>
      <c r="D97" s="178" t="s">
        <v>124</v>
      </c>
      <c r="E97" s="179">
        <v>16</v>
      </c>
      <c r="F97" s="129"/>
      <c r="G97" s="203"/>
      <c r="H97" s="144"/>
      <c r="I97" s="49"/>
      <c r="J97" s="49"/>
    </row>
    <row r="98" spans="1:10" s="105" customFormat="1" ht="89.25">
      <c r="B98" s="119" t="s">
        <v>262</v>
      </c>
      <c r="C98" s="174" t="s">
        <v>263</v>
      </c>
      <c r="D98" s="178" t="s">
        <v>124</v>
      </c>
      <c r="E98" s="179">
        <v>16</v>
      </c>
      <c r="F98" s="129"/>
      <c r="G98" s="203"/>
      <c r="H98" s="144"/>
      <c r="I98" s="49"/>
      <c r="J98" s="49"/>
    </row>
    <row r="99" spans="1:10" s="105" customFormat="1" ht="63.75">
      <c r="B99" s="119" t="s">
        <v>264</v>
      </c>
      <c r="C99" s="174" t="s">
        <v>130</v>
      </c>
      <c r="D99" s="178" t="s">
        <v>124</v>
      </c>
      <c r="E99" s="179">
        <v>80</v>
      </c>
      <c r="F99" s="129"/>
      <c r="G99" s="203"/>
      <c r="H99" s="144"/>
      <c r="I99" s="49"/>
      <c r="J99" s="49"/>
    </row>
    <row r="100" spans="1:10" s="105" customFormat="1" ht="72" customHeight="1">
      <c r="B100" s="119" t="s">
        <v>265</v>
      </c>
      <c r="C100" s="174" t="s">
        <v>131</v>
      </c>
      <c r="D100" s="178" t="s">
        <v>124</v>
      </c>
      <c r="E100" s="179">
        <v>93</v>
      </c>
      <c r="F100" s="129"/>
      <c r="G100" s="203"/>
      <c r="H100" s="144"/>
      <c r="I100" s="49"/>
      <c r="J100" s="49"/>
    </row>
    <row r="101" spans="1:10" s="105" customFormat="1" ht="32.25" customHeight="1">
      <c r="B101" s="119" t="s">
        <v>266</v>
      </c>
      <c r="C101" s="174" t="s">
        <v>267</v>
      </c>
      <c r="D101" s="178" t="s">
        <v>110</v>
      </c>
      <c r="E101" s="182">
        <v>24</v>
      </c>
      <c r="F101" s="129"/>
      <c r="G101" s="203"/>
      <c r="H101" s="144"/>
      <c r="I101" s="49"/>
      <c r="J101" s="49"/>
    </row>
    <row r="102" spans="1:10" s="105" customFormat="1" ht="30.75" customHeight="1">
      <c r="B102" s="119" t="s">
        <v>268</v>
      </c>
      <c r="C102" s="174" t="s">
        <v>269</v>
      </c>
      <c r="D102" s="178" t="s">
        <v>110</v>
      </c>
      <c r="E102" s="182">
        <v>3</v>
      </c>
      <c r="F102" s="129"/>
      <c r="G102" s="203"/>
      <c r="H102" s="144"/>
      <c r="I102" s="49"/>
      <c r="J102" s="49"/>
    </row>
    <row r="103" spans="1:10" s="105" customFormat="1" ht="67.5" customHeight="1">
      <c r="B103" s="119" t="s">
        <v>270</v>
      </c>
      <c r="C103" s="174" t="s">
        <v>271</v>
      </c>
      <c r="D103" s="178" t="s">
        <v>110</v>
      </c>
      <c r="E103" s="182">
        <v>27</v>
      </c>
      <c r="F103" s="129"/>
      <c r="G103" s="203"/>
      <c r="H103" s="144"/>
      <c r="I103" s="49"/>
      <c r="J103" s="49"/>
    </row>
    <row r="104" spans="1:10" s="105" customFormat="1" ht="68.25" customHeight="1">
      <c r="B104" s="119" t="s">
        <v>272</v>
      </c>
      <c r="C104" s="174" t="s">
        <v>135</v>
      </c>
      <c r="D104" s="178" t="s">
        <v>110</v>
      </c>
      <c r="E104" s="179">
        <v>28</v>
      </c>
      <c r="F104" s="129"/>
      <c r="G104" s="203"/>
      <c r="H104" s="144"/>
      <c r="I104" s="49"/>
      <c r="J104" s="49"/>
    </row>
    <row r="105" spans="1:10" s="105" customFormat="1">
      <c r="B105" s="245" t="s">
        <v>273</v>
      </c>
      <c r="C105" s="246" t="s">
        <v>136</v>
      </c>
      <c r="D105" s="247"/>
      <c r="E105" s="248"/>
      <c r="F105" s="249"/>
      <c r="G105" s="250"/>
      <c r="H105" s="251"/>
      <c r="I105" s="49"/>
      <c r="J105" s="49"/>
    </row>
    <row r="106" spans="1:10" s="105" customFormat="1" ht="108.75" customHeight="1">
      <c r="B106" s="179" t="s">
        <v>274</v>
      </c>
      <c r="C106" s="174" t="s">
        <v>137</v>
      </c>
      <c r="D106" s="191" t="s">
        <v>129</v>
      </c>
      <c r="E106" s="192">
        <v>1</v>
      </c>
      <c r="F106" s="129"/>
      <c r="G106" s="203"/>
      <c r="H106" s="144"/>
      <c r="I106" s="49"/>
      <c r="J106" s="49"/>
    </row>
    <row r="107" spans="1:10" s="105" customFormat="1">
      <c r="B107" s="245" t="s">
        <v>275</v>
      </c>
      <c r="C107" s="258" t="s">
        <v>138</v>
      </c>
      <c r="D107" s="247"/>
      <c r="E107" s="248"/>
      <c r="F107" s="129"/>
      <c r="G107" s="203"/>
      <c r="H107" s="128"/>
      <c r="I107" s="49"/>
      <c r="J107" s="49"/>
    </row>
    <row r="108" spans="1:10" s="105" customFormat="1" ht="42.75" customHeight="1">
      <c r="B108" s="179" t="s">
        <v>276</v>
      </c>
      <c r="C108" s="174" t="s">
        <v>139</v>
      </c>
      <c r="D108" s="175" t="s">
        <v>42</v>
      </c>
      <c r="E108" s="176">
        <v>22</v>
      </c>
      <c r="F108" s="129"/>
      <c r="G108" s="203"/>
      <c r="H108" s="144"/>
      <c r="I108" s="49"/>
      <c r="J108" s="49"/>
    </row>
    <row r="109" spans="1:10" s="105" customFormat="1" ht="120" customHeight="1">
      <c r="A109" s="49"/>
      <c r="B109" s="179" t="s">
        <v>277</v>
      </c>
      <c r="C109" s="174" t="s">
        <v>140</v>
      </c>
      <c r="D109" s="178" t="s">
        <v>124</v>
      </c>
      <c r="E109" s="179">
        <v>75</v>
      </c>
      <c r="F109" s="129"/>
      <c r="G109" s="203"/>
      <c r="H109" s="144"/>
      <c r="I109" s="49"/>
      <c r="J109" s="49"/>
    </row>
    <row r="110" spans="1:10" s="105" customFormat="1" ht="90" customHeight="1">
      <c r="A110" s="49"/>
      <c r="B110" s="179" t="s">
        <v>278</v>
      </c>
      <c r="C110" s="174" t="s">
        <v>141</v>
      </c>
      <c r="D110" s="178" t="s">
        <v>110</v>
      </c>
      <c r="E110" s="179">
        <v>2</v>
      </c>
      <c r="F110" s="129"/>
      <c r="G110" s="203"/>
      <c r="H110" s="144"/>
      <c r="I110" s="49"/>
      <c r="J110" s="49"/>
    </row>
    <row r="111" spans="1:10" s="105" customFormat="1" ht="28.5" customHeight="1">
      <c r="A111" s="49"/>
      <c r="B111" s="179" t="s">
        <v>279</v>
      </c>
      <c r="C111" s="174" t="s">
        <v>142</v>
      </c>
      <c r="D111" s="178" t="s">
        <v>110</v>
      </c>
      <c r="E111" s="179">
        <v>28</v>
      </c>
      <c r="F111" s="129"/>
      <c r="G111" s="203"/>
      <c r="H111" s="144"/>
      <c r="I111" s="49"/>
      <c r="J111" s="49"/>
    </row>
    <row r="112" spans="1:10" s="105" customFormat="1" ht="43.5" customHeight="1">
      <c r="A112" s="49"/>
      <c r="B112" s="179" t="s">
        <v>280</v>
      </c>
      <c r="C112" s="174" t="s">
        <v>143</v>
      </c>
      <c r="D112" s="178" t="s">
        <v>110</v>
      </c>
      <c r="E112" s="179">
        <v>3</v>
      </c>
      <c r="F112" s="129"/>
      <c r="G112" s="203"/>
      <c r="H112" s="144"/>
      <c r="I112" s="49"/>
      <c r="J112" s="49"/>
    </row>
    <row r="113" spans="1:11" s="105" customFormat="1" ht="15.75" thickBot="1">
      <c r="A113" s="49"/>
      <c r="B113" s="182"/>
      <c r="C113" s="244"/>
      <c r="D113" s="178"/>
      <c r="E113" s="178"/>
      <c r="F113" s="252"/>
      <c r="G113" s="253"/>
      <c r="H113" s="254"/>
      <c r="I113" s="49"/>
      <c r="J113" s="49"/>
    </row>
    <row r="114" spans="1:11" s="105" customFormat="1" ht="15" customHeight="1" thickBot="1">
      <c r="A114" s="49"/>
      <c r="B114" s="341" t="s">
        <v>281</v>
      </c>
      <c r="C114" s="341"/>
      <c r="D114" s="341"/>
      <c r="E114" s="341"/>
      <c r="F114" s="341"/>
      <c r="G114" s="341"/>
      <c r="H114" s="255"/>
      <c r="I114" s="49"/>
      <c r="J114" s="200"/>
      <c r="K114" s="103"/>
    </row>
    <row r="115" spans="1:11" s="105" customFormat="1" ht="25.5" customHeight="1">
      <c r="A115" s="49"/>
      <c r="B115" s="256"/>
      <c r="C115" s="256"/>
      <c r="D115" s="256"/>
      <c r="E115" s="256"/>
      <c r="F115" s="256"/>
      <c r="G115" s="256"/>
      <c r="H115" s="257"/>
      <c r="I115" s="49"/>
      <c r="J115" s="49"/>
    </row>
    <row r="116" spans="1:11" s="105" customFormat="1">
      <c r="A116" s="49"/>
      <c r="B116" s="104"/>
      <c r="C116" s="104"/>
      <c r="D116" s="104"/>
      <c r="E116" s="104"/>
      <c r="F116" s="104"/>
      <c r="G116" s="104"/>
      <c r="H116" s="104"/>
      <c r="I116" s="49"/>
      <c r="J116" s="49"/>
    </row>
    <row r="117" spans="1:11">
      <c r="B117" s="104"/>
      <c r="C117" s="104"/>
      <c r="D117" s="104"/>
      <c r="E117" s="104"/>
      <c r="F117" s="104"/>
      <c r="G117" s="104"/>
      <c r="H117" s="104"/>
    </row>
  </sheetData>
  <mergeCells count="12">
    <mergeCell ref="B114:G114"/>
    <mergeCell ref="B4:B5"/>
    <mergeCell ref="C4:C5"/>
    <mergeCell ref="D4:D5"/>
    <mergeCell ref="E4:E5"/>
    <mergeCell ref="F4:F5"/>
    <mergeCell ref="G4:G5"/>
    <mergeCell ref="B1:H1"/>
    <mergeCell ref="B3:H3"/>
    <mergeCell ref="B2:H2"/>
    <mergeCell ref="H4:H5"/>
    <mergeCell ref="C6:G6"/>
  </mergeCells>
  <pageMargins left="0.70866141732283472" right="0.70866141732283472" top="0.74803149606299213" bottom="0.74803149606299213" header="0.31496062992125984" footer="0.31496062992125984"/>
  <pageSetup scale="85"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K122"/>
  <sheetViews>
    <sheetView view="pageBreakPreview" topLeftCell="A116" zoomScaleNormal="110" zoomScaleSheetLayoutView="100" workbookViewId="0">
      <selection activeCell="H47" sqref="H47"/>
    </sheetView>
  </sheetViews>
  <sheetFormatPr baseColWidth="10" defaultColWidth="11.42578125" defaultRowHeight="15"/>
  <cols>
    <col min="1" max="1" width="2.28515625" style="49" customWidth="1"/>
    <col min="2" max="2" width="8.28515625" style="49" customWidth="1"/>
    <col min="3" max="3" width="31.5703125" style="49" customWidth="1"/>
    <col min="4" max="4" width="8.7109375" style="49" customWidth="1"/>
    <col min="5" max="6" width="11.28515625" style="49" customWidth="1"/>
    <col min="7" max="7" width="13.42578125" style="49" customWidth="1"/>
    <col min="8" max="8" width="16.85546875" style="49" customWidth="1"/>
    <col min="9" max="9" width="0" style="49" hidden="1" customWidth="1"/>
    <col min="10" max="10" width="12.28515625" style="49" bestFit="1" customWidth="1"/>
    <col min="11" max="16384" width="11.42578125" style="49"/>
  </cols>
  <sheetData>
    <row r="1" spans="2:8" ht="25.5" customHeight="1">
      <c r="B1" s="344" t="s">
        <v>484</v>
      </c>
      <c r="C1" s="345"/>
      <c r="D1" s="345"/>
      <c r="E1" s="345"/>
      <c r="F1" s="345"/>
      <c r="G1" s="345"/>
      <c r="H1" s="346"/>
    </row>
    <row r="2" spans="2:8">
      <c r="B2" s="315" t="s">
        <v>481</v>
      </c>
      <c r="C2" s="316"/>
      <c r="D2" s="316"/>
      <c r="E2" s="316"/>
      <c r="F2" s="316"/>
      <c r="G2" s="316"/>
      <c r="H2" s="317"/>
    </row>
    <row r="3" spans="2:8" ht="6.75" customHeight="1">
      <c r="B3" s="315"/>
      <c r="C3" s="316"/>
      <c r="D3" s="316"/>
      <c r="E3" s="316"/>
      <c r="F3" s="316"/>
      <c r="G3" s="316"/>
      <c r="H3" s="317"/>
    </row>
    <row r="4" spans="2:8" ht="33.75" customHeight="1" thickBot="1">
      <c r="B4" s="318" t="s">
        <v>480</v>
      </c>
      <c r="C4" s="319"/>
      <c r="D4" s="319"/>
      <c r="E4" s="319"/>
      <c r="F4" s="319"/>
      <c r="G4" s="319"/>
      <c r="H4" s="320"/>
    </row>
    <row r="5" spans="2:8" ht="30" customHeight="1">
      <c r="B5" s="50" t="s">
        <v>2</v>
      </c>
      <c r="C5" s="51" t="s">
        <v>3</v>
      </c>
      <c r="D5" s="51" t="s">
        <v>4</v>
      </c>
      <c r="E5" s="51" t="s">
        <v>5</v>
      </c>
      <c r="F5" s="51" t="s">
        <v>6</v>
      </c>
      <c r="G5" s="51" t="s">
        <v>7</v>
      </c>
      <c r="H5" s="52" t="s">
        <v>8</v>
      </c>
    </row>
    <row r="6" spans="2:8" ht="20.25" customHeight="1" thickBot="1">
      <c r="B6" s="53">
        <v>3</v>
      </c>
      <c r="C6" s="342" t="s">
        <v>282</v>
      </c>
      <c r="D6" s="342"/>
      <c r="E6" s="342"/>
      <c r="F6" s="342"/>
      <c r="G6" s="342"/>
      <c r="H6" s="343"/>
    </row>
    <row r="7" spans="2:8" ht="15.75" thickBot="1">
      <c r="B7" s="54">
        <v>3.1</v>
      </c>
      <c r="C7" s="55" t="str">
        <f>' ESCALERAS'!C9</f>
        <v>PAGO DE DERECHOS E IMPUESTOS</v>
      </c>
      <c r="D7" s="56"/>
      <c r="E7" s="56"/>
      <c r="F7" s="57"/>
      <c r="G7" s="57"/>
      <c r="H7" s="58"/>
    </row>
    <row r="8" spans="2:8">
      <c r="B8" s="108" t="s">
        <v>283</v>
      </c>
      <c r="C8" s="259" t="str">
        <f>' ESCALERAS'!C10</f>
        <v>Pago de derechos e impuestos</v>
      </c>
      <c r="D8" s="98"/>
      <c r="E8" s="98"/>
      <c r="F8" s="99"/>
      <c r="G8" s="99"/>
      <c r="H8" s="260"/>
    </row>
    <row r="9" spans="2:8" ht="70.5" customHeight="1">
      <c r="B9" s="65" t="s">
        <v>284</v>
      </c>
      <c r="C9" s="66" t="str">
        <f>' ESCALERAS'!C11</f>
        <v>Pago de derechos e impuestos, tanto Gubernamentales como Municipales por concepto de los trabajos y los considerados en las condiciones del Contrato</v>
      </c>
      <c r="D9" s="119" t="s">
        <v>15</v>
      </c>
      <c r="E9" s="120">
        <v>1</v>
      </c>
      <c r="F9" s="146"/>
      <c r="G9" s="146"/>
      <c r="H9" s="70"/>
    </row>
    <row r="10" spans="2:8" ht="15.75" thickBot="1">
      <c r="B10" s="83"/>
      <c r="C10" s="261"/>
      <c r="D10" s="262"/>
      <c r="E10" s="263"/>
      <c r="F10" s="264"/>
      <c r="G10" s="265"/>
      <c r="H10" s="266"/>
    </row>
    <row r="11" spans="2:8" ht="26.25" thickBot="1">
      <c r="B11" s="54">
        <v>3.2</v>
      </c>
      <c r="C11" s="143" t="s">
        <v>16</v>
      </c>
      <c r="D11" s="201"/>
      <c r="E11" s="201"/>
      <c r="F11" s="159"/>
      <c r="G11" s="159"/>
      <c r="H11" s="58"/>
    </row>
    <row r="12" spans="2:8">
      <c r="B12" s="108" t="s">
        <v>285</v>
      </c>
      <c r="C12" s="59" t="s">
        <v>18</v>
      </c>
      <c r="D12" s="124"/>
      <c r="E12" s="125"/>
      <c r="F12" s="162"/>
      <c r="G12" s="163"/>
      <c r="H12" s="64"/>
    </row>
    <row r="13" spans="2:8" ht="33" customHeight="1">
      <c r="B13" s="65" t="s">
        <v>286</v>
      </c>
      <c r="C13" s="66" t="s">
        <v>20</v>
      </c>
      <c r="D13" s="67" t="s">
        <v>21</v>
      </c>
      <c r="E13" s="68">
        <v>160.5</v>
      </c>
      <c r="F13" s="117"/>
      <c r="G13" s="146"/>
      <c r="H13" s="118"/>
    </row>
    <row r="14" spans="2:8" ht="42.75" customHeight="1">
      <c r="B14" s="65" t="s">
        <v>287</v>
      </c>
      <c r="C14" s="66" t="s">
        <v>23</v>
      </c>
      <c r="D14" s="119" t="s">
        <v>21</v>
      </c>
      <c r="E14" s="120">
        <v>321</v>
      </c>
      <c r="F14" s="117"/>
      <c r="G14" s="146"/>
      <c r="H14" s="118"/>
    </row>
    <row r="15" spans="2:8" ht="29.25" customHeight="1">
      <c r="B15" s="65" t="s">
        <v>288</v>
      </c>
      <c r="C15" s="66" t="s">
        <v>25</v>
      </c>
      <c r="D15" s="119" t="s">
        <v>21</v>
      </c>
      <c r="E15" s="120">
        <v>298.49</v>
      </c>
      <c r="F15" s="117"/>
      <c r="G15" s="146"/>
      <c r="H15" s="118"/>
    </row>
    <row r="16" spans="2:8" ht="38.25">
      <c r="B16" s="65" t="s">
        <v>289</v>
      </c>
      <c r="C16" s="66" t="s">
        <v>151</v>
      </c>
      <c r="D16" s="73" t="s">
        <v>28</v>
      </c>
      <c r="E16" s="74">
        <v>4.92</v>
      </c>
      <c r="F16" s="117"/>
      <c r="G16" s="146"/>
      <c r="H16" s="118"/>
    </row>
    <row r="17" spans="2:8">
      <c r="B17" s="108" t="s">
        <v>290</v>
      </c>
      <c r="C17" s="267" t="s">
        <v>37</v>
      </c>
      <c r="D17" s="124"/>
      <c r="E17" s="125"/>
      <c r="F17" s="129"/>
      <c r="G17" s="127"/>
      <c r="H17" s="118"/>
    </row>
    <row r="18" spans="2:8">
      <c r="B18" s="65" t="s">
        <v>291</v>
      </c>
      <c r="C18" s="66" t="s">
        <v>39</v>
      </c>
      <c r="D18" s="67" t="s">
        <v>21</v>
      </c>
      <c r="E18" s="68">
        <v>155.4</v>
      </c>
      <c r="F18" s="117"/>
      <c r="G18" s="146"/>
      <c r="H18" s="118"/>
    </row>
    <row r="19" spans="2:8" ht="35.25" customHeight="1">
      <c r="B19" s="65" t="s">
        <v>292</v>
      </c>
      <c r="C19" s="66" t="s">
        <v>41</v>
      </c>
      <c r="D19" s="119" t="s">
        <v>42</v>
      </c>
      <c r="E19" s="120">
        <v>99.6</v>
      </c>
      <c r="F19" s="117"/>
      <c r="G19" s="146"/>
      <c r="H19" s="118"/>
    </row>
    <row r="20" spans="2:8" ht="24.75" customHeight="1">
      <c r="B20" s="65" t="s">
        <v>293</v>
      </c>
      <c r="C20" s="66" t="s">
        <v>156</v>
      </c>
      <c r="D20" s="119" t="s">
        <v>21</v>
      </c>
      <c r="E20" s="120">
        <v>53.55</v>
      </c>
      <c r="F20" s="117"/>
      <c r="G20" s="146"/>
      <c r="H20" s="118"/>
    </row>
    <row r="21" spans="2:8" ht="26.25" customHeight="1">
      <c r="B21" s="65" t="s">
        <v>294</v>
      </c>
      <c r="C21" s="66" t="s">
        <v>46</v>
      </c>
      <c r="D21" s="119" t="s">
        <v>47</v>
      </c>
      <c r="E21" s="120">
        <v>9</v>
      </c>
      <c r="F21" s="117"/>
      <c r="G21" s="146"/>
      <c r="H21" s="118"/>
    </row>
    <row r="22" spans="2:8" ht="42.75" customHeight="1">
      <c r="B22" s="65" t="s">
        <v>295</v>
      </c>
      <c r="C22" s="66" t="s">
        <v>159</v>
      </c>
      <c r="D22" s="119" t="s">
        <v>47</v>
      </c>
      <c r="E22" s="120">
        <v>48</v>
      </c>
      <c r="F22" s="117"/>
      <c r="G22" s="146"/>
      <c r="H22" s="118"/>
    </row>
    <row r="23" spans="2:8" ht="28.5" customHeight="1">
      <c r="B23" s="65" t="s">
        <v>296</v>
      </c>
      <c r="C23" s="66" t="s">
        <v>161</v>
      </c>
      <c r="D23" s="119" t="s">
        <v>47</v>
      </c>
      <c r="E23" s="120">
        <v>9</v>
      </c>
      <c r="F23" s="117"/>
      <c r="G23" s="146"/>
      <c r="H23" s="118"/>
    </row>
    <row r="24" spans="2:8" ht="30.75" customHeight="1">
      <c r="B24" s="65" t="s">
        <v>297</v>
      </c>
      <c r="C24" s="66" t="s">
        <v>163</v>
      </c>
      <c r="D24" s="119" t="s">
        <v>35</v>
      </c>
      <c r="E24" s="120">
        <v>1</v>
      </c>
      <c r="F24" s="117"/>
      <c r="G24" s="146"/>
      <c r="H24" s="118"/>
    </row>
    <row r="25" spans="2:8" ht="15.75" thickBot="1">
      <c r="B25" s="53"/>
      <c r="C25" s="268"/>
      <c r="D25" s="218"/>
      <c r="E25" s="218"/>
      <c r="F25" s="269"/>
      <c r="G25" s="269"/>
      <c r="H25" s="270"/>
    </row>
    <row r="26" spans="2:8" ht="15.75" thickBot="1">
      <c r="B26" s="54">
        <v>3.3</v>
      </c>
      <c r="C26" s="287" t="s">
        <v>499</v>
      </c>
      <c r="D26" s="56"/>
      <c r="E26" s="56"/>
      <c r="F26" s="57"/>
      <c r="G26" s="57"/>
      <c r="H26" s="58"/>
    </row>
    <row r="27" spans="2:8">
      <c r="B27" s="108" t="s">
        <v>298</v>
      </c>
      <c r="C27" s="59" t="s">
        <v>166</v>
      </c>
      <c r="D27" s="60"/>
      <c r="E27" s="61"/>
      <c r="F27" s="62"/>
      <c r="G27" s="63"/>
      <c r="H27" s="64"/>
    </row>
    <row r="28" spans="2:8" ht="44.25" customHeight="1">
      <c r="B28" s="65" t="s">
        <v>299</v>
      </c>
      <c r="C28" s="66" t="s">
        <v>300</v>
      </c>
      <c r="D28" s="67" t="s">
        <v>42</v>
      </c>
      <c r="E28" s="68">
        <v>165</v>
      </c>
      <c r="F28" s="129"/>
      <c r="G28" s="146"/>
      <c r="H28" s="85"/>
    </row>
    <row r="29" spans="2:8" ht="33.75" customHeight="1">
      <c r="B29" s="65" t="s">
        <v>301</v>
      </c>
      <c r="C29" s="84" t="s">
        <v>170</v>
      </c>
      <c r="D29" s="67" t="s">
        <v>21</v>
      </c>
      <c r="E29" s="68">
        <v>348</v>
      </c>
      <c r="F29" s="157"/>
      <c r="G29" s="146"/>
      <c r="H29" s="85"/>
    </row>
    <row r="30" spans="2:8" ht="27.75" customHeight="1">
      <c r="B30" s="65" t="s">
        <v>302</v>
      </c>
      <c r="C30" s="84" t="s">
        <v>172</v>
      </c>
      <c r="D30" s="67" t="s">
        <v>21</v>
      </c>
      <c r="E30" s="68">
        <v>325.60000000000002</v>
      </c>
      <c r="F30" s="157"/>
      <c r="G30" s="146"/>
      <c r="H30" s="85"/>
    </row>
    <row r="31" spans="2:8" ht="24.95" customHeight="1">
      <c r="B31" s="65" t="s">
        <v>303</v>
      </c>
      <c r="C31" s="84" t="s">
        <v>174</v>
      </c>
      <c r="D31" s="67" t="s">
        <v>21</v>
      </c>
      <c r="E31" s="68">
        <v>55.89</v>
      </c>
      <c r="F31" s="157"/>
      <c r="G31" s="146"/>
      <c r="H31" s="85"/>
    </row>
    <row r="32" spans="2:8" ht="15.75" thickBot="1">
      <c r="B32" s="216"/>
      <c r="C32" s="271"/>
      <c r="D32" s="218"/>
      <c r="E32" s="218"/>
      <c r="F32" s="269"/>
      <c r="G32" s="269"/>
      <c r="H32" s="270"/>
    </row>
    <row r="33" spans="2:8" ht="20.25" customHeight="1" thickBot="1">
      <c r="B33" s="54">
        <v>3.4</v>
      </c>
      <c r="C33" s="88" t="s">
        <v>487</v>
      </c>
      <c r="D33" s="56"/>
      <c r="E33" s="56"/>
      <c r="F33" s="57"/>
      <c r="G33" s="57"/>
      <c r="H33" s="58"/>
    </row>
    <row r="34" spans="2:8" ht="25.5">
      <c r="B34" s="108" t="s">
        <v>304</v>
      </c>
      <c r="C34" s="59" t="s">
        <v>49</v>
      </c>
      <c r="D34" s="60"/>
      <c r="E34" s="61"/>
      <c r="F34" s="62"/>
      <c r="G34" s="63"/>
      <c r="H34" s="64"/>
    </row>
    <row r="35" spans="2:8" ht="43.5" customHeight="1">
      <c r="B35" s="83" t="s">
        <v>305</v>
      </c>
      <c r="C35" s="84" t="s">
        <v>177</v>
      </c>
      <c r="D35" s="67" t="s">
        <v>28</v>
      </c>
      <c r="E35" s="68">
        <v>237.3</v>
      </c>
      <c r="F35" s="131"/>
      <c r="G35" s="146"/>
      <c r="H35" s="85"/>
    </row>
    <row r="36" spans="2:8" ht="45" customHeight="1">
      <c r="B36" s="83" t="s">
        <v>306</v>
      </c>
      <c r="C36" s="84" t="s">
        <v>53</v>
      </c>
      <c r="D36" s="67" t="s">
        <v>28</v>
      </c>
      <c r="E36" s="68">
        <v>16.95</v>
      </c>
      <c r="F36" s="131"/>
      <c r="G36" s="146"/>
      <c r="H36" s="85"/>
    </row>
    <row r="37" spans="2:8" ht="28.5" customHeight="1">
      <c r="B37" s="83" t="s">
        <v>307</v>
      </c>
      <c r="C37" s="84" t="s">
        <v>55</v>
      </c>
      <c r="D37" s="67" t="s">
        <v>28</v>
      </c>
      <c r="E37" s="68">
        <v>34.9</v>
      </c>
      <c r="F37" s="131"/>
      <c r="G37" s="146"/>
      <c r="H37" s="85"/>
    </row>
    <row r="38" spans="2:8" ht="39.75" customHeight="1" thickBot="1">
      <c r="B38" s="83" t="s">
        <v>308</v>
      </c>
      <c r="C38" s="84" t="s">
        <v>56</v>
      </c>
      <c r="D38" s="67" t="s">
        <v>21</v>
      </c>
      <c r="E38" s="68">
        <v>160.5</v>
      </c>
      <c r="F38" s="131"/>
      <c r="G38" s="146"/>
      <c r="H38" s="85"/>
    </row>
    <row r="39" spans="2:8" ht="15.75" thickBot="1">
      <c r="B39" s="54">
        <v>3.5</v>
      </c>
      <c r="C39" s="88" t="s">
        <v>57</v>
      </c>
      <c r="D39" s="56"/>
      <c r="E39" s="56"/>
      <c r="F39" s="57"/>
      <c r="G39" s="57"/>
      <c r="H39" s="58"/>
    </row>
    <row r="40" spans="2:8">
      <c r="B40" s="108" t="s">
        <v>309</v>
      </c>
      <c r="C40" s="59" t="s">
        <v>59</v>
      </c>
      <c r="D40" s="60"/>
      <c r="E40" s="61"/>
      <c r="F40" s="62"/>
      <c r="G40" s="63"/>
      <c r="H40" s="64"/>
    </row>
    <row r="41" spans="2:8" ht="32.25" customHeight="1">
      <c r="B41" s="65" t="s">
        <v>310</v>
      </c>
      <c r="C41" s="66" t="s">
        <v>311</v>
      </c>
      <c r="D41" s="67" t="s">
        <v>28</v>
      </c>
      <c r="E41" s="68">
        <v>8.14</v>
      </c>
      <c r="F41" s="129"/>
      <c r="G41" s="146"/>
      <c r="H41" s="118"/>
    </row>
    <row r="42" spans="2:8" ht="30.75" customHeight="1">
      <c r="B42" s="65" t="s">
        <v>312</v>
      </c>
      <c r="C42" s="66" t="s">
        <v>313</v>
      </c>
      <c r="D42" s="119" t="s">
        <v>28</v>
      </c>
      <c r="E42" s="120">
        <v>7.37</v>
      </c>
      <c r="F42" s="117"/>
      <c r="G42" s="146"/>
      <c r="H42" s="118"/>
    </row>
    <row r="43" spans="2:8" ht="29.25" customHeight="1">
      <c r="B43" s="65" t="s">
        <v>314</v>
      </c>
      <c r="C43" s="66" t="s">
        <v>315</v>
      </c>
      <c r="D43" s="119" t="s">
        <v>28</v>
      </c>
      <c r="E43" s="120">
        <v>8.69</v>
      </c>
      <c r="F43" s="117"/>
      <c r="G43" s="146"/>
      <c r="H43" s="118"/>
    </row>
    <row r="44" spans="2:8" ht="29.25" customHeight="1">
      <c r="B44" s="65" t="s">
        <v>316</v>
      </c>
      <c r="C44" s="66" t="s">
        <v>317</v>
      </c>
      <c r="D44" s="119" t="s">
        <v>28</v>
      </c>
      <c r="E44" s="120">
        <v>7.76</v>
      </c>
      <c r="F44" s="117"/>
      <c r="G44" s="146"/>
      <c r="H44" s="118"/>
    </row>
    <row r="45" spans="2:8" ht="28.5" customHeight="1">
      <c r="B45" s="65" t="s">
        <v>318</v>
      </c>
      <c r="C45" s="66" t="s">
        <v>62</v>
      </c>
      <c r="D45" s="73" t="s">
        <v>28</v>
      </c>
      <c r="E45" s="74">
        <v>1.79</v>
      </c>
      <c r="F45" s="121"/>
      <c r="G45" s="146"/>
      <c r="H45" s="118"/>
    </row>
    <row r="46" spans="2:8">
      <c r="B46" s="122" t="s">
        <v>319</v>
      </c>
      <c r="C46" s="272" t="s">
        <v>500</v>
      </c>
      <c r="D46" s="124"/>
      <c r="E46" s="137"/>
      <c r="F46" s="273"/>
      <c r="G46" s="127"/>
      <c r="H46" s="128"/>
    </row>
    <row r="47" spans="2:8" ht="31.5" customHeight="1">
      <c r="B47" s="65" t="s">
        <v>320</v>
      </c>
      <c r="C47" s="66" t="s">
        <v>321</v>
      </c>
      <c r="D47" s="67" t="s">
        <v>28</v>
      </c>
      <c r="E47" s="68">
        <v>9.9</v>
      </c>
      <c r="F47" s="129"/>
      <c r="G47" s="146"/>
      <c r="H47" s="118"/>
    </row>
    <row r="48" spans="2:8" ht="42" customHeight="1">
      <c r="B48" s="65" t="s">
        <v>322</v>
      </c>
      <c r="C48" s="66" t="s">
        <v>323</v>
      </c>
      <c r="D48" s="73" t="s">
        <v>28</v>
      </c>
      <c r="E48" s="74">
        <v>9.9</v>
      </c>
      <c r="F48" s="121"/>
      <c r="G48" s="146"/>
      <c r="H48" s="118"/>
    </row>
    <row r="49" spans="2:8" ht="25.5">
      <c r="B49" s="122" t="s">
        <v>324</v>
      </c>
      <c r="C49" s="272" t="s">
        <v>325</v>
      </c>
      <c r="D49" s="124"/>
      <c r="E49" s="137"/>
      <c r="F49" s="273"/>
      <c r="G49" s="127"/>
      <c r="H49" s="128"/>
    </row>
    <row r="50" spans="2:8" ht="36" customHeight="1">
      <c r="B50" s="65" t="s">
        <v>326</v>
      </c>
      <c r="C50" s="66" t="s">
        <v>327</v>
      </c>
      <c r="D50" s="67" t="s">
        <v>28</v>
      </c>
      <c r="E50" s="68">
        <v>1.26</v>
      </c>
      <c r="F50" s="129"/>
      <c r="G50" s="146"/>
      <c r="H50" s="118"/>
    </row>
    <row r="51" spans="2:8" ht="33.75" customHeight="1">
      <c r="B51" s="65" t="s">
        <v>328</v>
      </c>
      <c r="C51" s="66" t="s">
        <v>196</v>
      </c>
      <c r="D51" s="119" t="s">
        <v>28</v>
      </c>
      <c r="E51" s="120">
        <v>14.85</v>
      </c>
      <c r="F51" s="117"/>
      <c r="G51" s="146"/>
      <c r="H51" s="118"/>
    </row>
    <row r="52" spans="2:8" ht="33" customHeight="1">
      <c r="B52" s="65" t="s">
        <v>329</v>
      </c>
      <c r="C52" s="66" t="s">
        <v>330</v>
      </c>
      <c r="D52" s="119" t="s">
        <v>124</v>
      </c>
      <c r="E52" s="120">
        <v>1.89</v>
      </c>
      <c r="F52" s="117"/>
      <c r="G52" s="146"/>
      <c r="H52" s="118"/>
    </row>
    <row r="53" spans="2:8" ht="70.5" customHeight="1">
      <c r="B53" s="65" t="s">
        <v>331</v>
      </c>
      <c r="C53" s="66" t="s">
        <v>332</v>
      </c>
      <c r="D53" s="119" t="s">
        <v>110</v>
      </c>
      <c r="E53" s="120">
        <v>3</v>
      </c>
      <c r="F53" s="117"/>
      <c r="G53" s="146"/>
      <c r="H53" s="118"/>
    </row>
    <row r="54" spans="2:8" ht="68.25" customHeight="1">
      <c r="B54" s="71" t="s">
        <v>333</v>
      </c>
      <c r="C54" s="72" t="s">
        <v>200</v>
      </c>
      <c r="D54" s="73" t="s">
        <v>110</v>
      </c>
      <c r="E54" s="74">
        <v>3</v>
      </c>
      <c r="F54" s="121"/>
      <c r="G54" s="146"/>
      <c r="H54" s="76"/>
    </row>
    <row r="55" spans="2:8" ht="12" customHeight="1" thickBot="1">
      <c r="B55" s="274"/>
      <c r="C55" s="275"/>
      <c r="D55" s="276"/>
      <c r="E55" s="277"/>
      <c r="F55" s="278"/>
      <c r="G55" s="278"/>
      <c r="H55" s="279"/>
    </row>
    <row r="56" spans="2:8" ht="15.75" thickBot="1">
      <c r="B56" s="54">
        <v>3.6</v>
      </c>
      <c r="C56" s="88" t="s">
        <v>488</v>
      </c>
      <c r="D56" s="56"/>
      <c r="E56" s="56"/>
      <c r="F56" s="57"/>
      <c r="G56" s="57"/>
      <c r="H56" s="58"/>
    </row>
    <row r="57" spans="2:8">
      <c r="B57" s="108" t="s">
        <v>334</v>
      </c>
      <c r="C57" s="59" t="s">
        <v>81</v>
      </c>
      <c r="D57" s="60"/>
      <c r="E57" s="61"/>
      <c r="F57" s="62"/>
      <c r="G57" s="63"/>
      <c r="H57" s="64"/>
    </row>
    <row r="58" spans="2:8" ht="82.5" customHeight="1">
      <c r="B58" s="65" t="s">
        <v>335</v>
      </c>
      <c r="C58" s="66" t="s">
        <v>203</v>
      </c>
      <c r="D58" s="67" t="s">
        <v>21</v>
      </c>
      <c r="E58" s="68">
        <v>44.4</v>
      </c>
      <c r="F58" s="129"/>
      <c r="G58" s="146"/>
      <c r="H58" s="118"/>
    </row>
    <row r="59" spans="2:8" ht="56.25" customHeight="1" thickBot="1">
      <c r="B59" s="65" t="s">
        <v>336</v>
      </c>
      <c r="C59" s="66" t="s">
        <v>337</v>
      </c>
      <c r="D59" s="119" t="s">
        <v>21</v>
      </c>
      <c r="E59" s="120">
        <v>5.6</v>
      </c>
      <c r="F59" s="117"/>
      <c r="G59" s="146"/>
      <c r="H59" s="118"/>
    </row>
    <row r="60" spans="2:8" ht="15.75" thickBot="1">
      <c r="B60" s="54">
        <v>3.7</v>
      </c>
      <c r="C60" s="88" t="s">
        <v>489</v>
      </c>
      <c r="D60" s="56"/>
      <c r="E60" s="56"/>
      <c r="F60" s="280"/>
      <c r="G60" s="89"/>
      <c r="H60" s="58"/>
    </row>
    <row r="61" spans="2:8" ht="25.5">
      <c r="B61" s="108" t="s">
        <v>338</v>
      </c>
      <c r="C61" s="281" t="s">
        <v>498</v>
      </c>
      <c r="D61" s="67"/>
      <c r="E61" s="67"/>
      <c r="F61" s="131"/>
      <c r="G61" s="205"/>
      <c r="H61" s="85"/>
    </row>
    <row r="62" spans="2:8" ht="43.5" customHeight="1">
      <c r="B62" s="83" t="s">
        <v>339</v>
      </c>
      <c r="C62" s="84" t="s">
        <v>207</v>
      </c>
      <c r="D62" s="67" t="s">
        <v>42</v>
      </c>
      <c r="E62" s="68">
        <v>79</v>
      </c>
      <c r="F62" s="129"/>
      <c r="G62" s="146"/>
      <c r="H62" s="167"/>
    </row>
    <row r="63" spans="2:8" ht="42.75" customHeight="1">
      <c r="B63" s="83" t="s">
        <v>340</v>
      </c>
      <c r="C63" s="66" t="s">
        <v>341</v>
      </c>
      <c r="D63" s="119" t="s">
        <v>21</v>
      </c>
      <c r="E63" s="120">
        <v>321</v>
      </c>
      <c r="F63" s="129"/>
      <c r="G63" s="146"/>
      <c r="H63" s="144"/>
    </row>
    <row r="64" spans="2:8" ht="32.25" customHeight="1">
      <c r="B64" s="83" t="s">
        <v>342</v>
      </c>
      <c r="C64" s="66" t="s">
        <v>343</v>
      </c>
      <c r="D64" s="119" t="s">
        <v>21</v>
      </c>
      <c r="E64" s="120">
        <v>63.01</v>
      </c>
      <c r="F64" s="129"/>
      <c r="G64" s="146"/>
      <c r="H64" s="144"/>
    </row>
    <row r="65" spans="2:9" ht="15.75" thickBot="1">
      <c r="B65" s="71"/>
      <c r="C65" s="72"/>
      <c r="D65" s="73"/>
      <c r="E65" s="74"/>
      <c r="F65" s="75"/>
      <c r="G65" s="75"/>
      <c r="H65" s="142"/>
    </row>
    <row r="66" spans="2:9" ht="15.75" thickBot="1">
      <c r="B66" s="54">
        <v>3.8</v>
      </c>
      <c r="C66" s="143" t="s">
        <v>88</v>
      </c>
      <c r="D66" s="78"/>
      <c r="E66" s="56"/>
      <c r="F66" s="89"/>
      <c r="G66" s="89"/>
      <c r="H66" s="58"/>
    </row>
    <row r="67" spans="2:9">
      <c r="B67" s="108" t="s">
        <v>344</v>
      </c>
      <c r="C67" s="59" t="s">
        <v>90</v>
      </c>
      <c r="D67" s="60"/>
      <c r="E67" s="61"/>
      <c r="F67" s="62"/>
      <c r="G67" s="63"/>
      <c r="H67" s="64"/>
    </row>
    <row r="68" spans="2:9" ht="383.25" customHeight="1">
      <c r="B68" s="65" t="s">
        <v>345</v>
      </c>
      <c r="C68" s="66" t="s">
        <v>416</v>
      </c>
      <c r="D68" s="67" t="s">
        <v>21</v>
      </c>
      <c r="E68" s="68">
        <v>160.5</v>
      </c>
      <c r="F68" s="129"/>
      <c r="G68" s="146"/>
      <c r="H68" s="144"/>
    </row>
    <row r="69" spans="2:9" ht="63.75" customHeight="1" thickBot="1">
      <c r="B69" s="65" t="s">
        <v>346</v>
      </c>
      <c r="C69" s="66" t="s">
        <v>215</v>
      </c>
      <c r="D69" s="119" t="s">
        <v>42</v>
      </c>
      <c r="E69" s="120">
        <v>21.4</v>
      </c>
      <c r="F69" s="117"/>
      <c r="G69" s="146"/>
      <c r="H69" s="144"/>
    </row>
    <row r="70" spans="2:9" ht="31.5" customHeight="1" thickBot="1">
      <c r="B70" s="54">
        <v>3.9</v>
      </c>
      <c r="C70" s="296" t="s">
        <v>92</v>
      </c>
      <c r="D70" s="78"/>
      <c r="E70" s="56"/>
      <c r="F70" s="89"/>
      <c r="G70" s="89"/>
      <c r="H70" s="58"/>
    </row>
    <row r="71" spans="2:9">
      <c r="B71" s="108" t="s">
        <v>347</v>
      </c>
      <c r="C71" s="59" t="s">
        <v>94</v>
      </c>
      <c r="D71" s="60"/>
      <c r="E71" s="61"/>
      <c r="F71" s="62"/>
      <c r="G71" s="63"/>
      <c r="H71" s="156"/>
    </row>
    <row r="72" spans="2:9" ht="203.25" customHeight="1">
      <c r="B72" s="83" t="s">
        <v>348</v>
      </c>
      <c r="C72" s="222" t="s">
        <v>218</v>
      </c>
      <c r="D72" s="67" t="s">
        <v>47</v>
      </c>
      <c r="E72" s="68">
        <v>9</v>
      </c>
      <c r="F72" s="157"/>
      <c r="G72" s="146"/>
      <c r="H72" s="167"/>
    </row>
    <row r="73" spans="2:9">
      <c r="B73" s="122" t="s">
        <v>349</v>
      </c>
      <c r="C73" s="282" t="s">
        <v>220</v>
      </c>
      <c r="D73" s="119"/>
      <c r="E73" s="119"/>
      <c r="F73" s="145"/>
      <c r="G73" s="283"/>
      <c r="H73" s="144"/>
    </row>
    <row r="74" spans="2:9" ht="149.25" customHeight="1">
      <c r="B74" s="83" t="s">
        <v>350</v>
      </c>
      <c r="C74" s="222" t="s">
        <v>222</v>
      </c>
      <c r="D74" s="67" t="s">
        <v>21</v>
      </c>
      <c r="E74" s="67">
        <v>53.55</v>
      </c>
      <c r="F74" s="157"/>
      <c r="G74" s="146"/>
      <c r="H74" s="167"/>
    </row>
    <row r="75" spans="2:9">
      <c r="B75" s="122" t="s">
        <v>351</v>
      </c>
      <c r="C75" s="284" t="s">
        <v>224</v>
      </c>
      <c r="D75" s="119"/>
      <c r="E75" s="119"/>
      <c r="F75" s="132"/>
      <c r="G75" s="283"/>
      <c r="H75" s="144"/>
    </row>
    <row r="76" spans="2:9" ht="51">
      <c r="B76" s="65" t="s">
        <v>352</v>
      </c>
      <c r="C76" s="215" t="s">
        <v>226</v>
      </c>
      <c r="D76" s="119" t="s">
        <v>21</v>
      </c>
      <c r="E76" s="120">
        <v>83.85</v>
      </c>
      <c r="F76" s="205"/>
      <c r="G76" s="203"/>
      <c r="H76" s="144"/>
      <c r="I76" s="86">
        <f>785/83.85</f>
        <v>9.3619558735837813</v>
      </c>
    </row>
    <row r="77" spans="2:9" ht="15.75" thickBot="1">
      <c r="B77" s="71"/>
      <c r="C77" s="72"/>
      <c r="D77" s="73"/>
      <c r="E77" s="73"/>
      <c r="F77" s="130"/>
      <c r="G77" s="130"/>
      <c r="H77" s="142"/>
    </row>
    <row r="78" spans="2:9" ht="15.75" thickBot="1">
      <c r="B78" s="164">
        <v>3.1</v>
      </c>
      <c r="C78" s="88" t="s">
        <v>96</v>
      </c>
      <c r="D78" s="56"/>
      <c r="E78" s="56"/>
      <c r="F78" s="89"/>
      <c r="G78" s="89"/>
      <c r="H78" s="58"/>
    </row>
    <row r="79" spans="2:9" ht="21" customHeight="1">
      <c r="B79" s="152" t="s">
        <v>353</v>
      </c>
      <c r="C79" s="285" t="s">
        <v>98</v>
      </c>
      <c r="D79" s="79"/>
      <c r="E79" s="80"/>
      <c r="F79" s="81"/>
      <c r="G79" s="82"/>
      <c r="H79" s="212"/>
    </row>
    <row r="80" spans="2:9" ht="120.75" customHeight="1">
      <c r="B80" s="65" t="s">
        <v>354</v>
      </c>
      <c r="C80" s="286" t="s">
        <v>229</v>
      </c>
      <c r="D80" s="67" t="s">
        <v>21</v>
      </c>
      <c r="E80" s="68">
        <v>506.65</v>
      </c>
      <c r="F80" s="157"/>
      <c r="G80" s="146"/>
      <c r="H80" s="144"/>
    </row>
    <row r="81" spans="1:8">
      <c r="B81" s="122" t="s">
        <v>355</v>
      </c>
      <c r="C81" s="272" t="s">
        <v>101</v>
      </c>
      <c r="D81" s="124"/>
      <c r="E81" s="125"/>
      <c r="F81" s="221"/>
      <c r="G81" s="127"/>
      <c r="H81" s="161"/>
    </row>
    <row r="82" spans="1:8" ht="105.75" customHeight="1">
      <c r="B82" s="83" t="s">
        <v>356</v>
      </c>
      <c r="C82" s="222" t="s">
        <v>415</v>
      </c>
      <c r="D82" s="67" t="s">
        <v>21</v>
      </c>
      <c r="E82" s="68">
        <v>481.5</v>
      </c>
      <c r="F82" s="157"/>
      <c r="G82" s="146"/>
      <c r="H82" s="85"/>
    </row>
    <row r="83" spans="1:8" ht="15.75" thickBot="1">
      <c r="B83" s="83" t="s">
        <v>357</v>
      </c>
      <c r="C83" s="66" t="s">
        <v>234</v>
      </c>
      <c r="D83" s="73" t="s">
        <v>21</v>
      </c>
      <c r="E83" s="74">
        <v>52.18</v>
      </c>
      <c r="F83" s="220"/>
      <c r="G83" s="146"/>
      <c r="H83" s="144"/>
    </row>
    <row r="84" spans="1:8" ht="26.25" thickBot="1">
      <c r="B84" s="54">
        <v>3.11</v>
      </c>
      <c r="C84" s="287" t="s">
        <v>494</v>
      </c>
      <c r="D84" s="56"/>
      <c r="E84" s="56"/>
      <c r="F84" s="89"/>
      <c r="G84" s="89"/>
      <c r="H84" s="58"/>
    </row>
    <row r="85" spans="1:8" ht="57" customHeight="1">
      <c r="B85" s="83" t="s">
        <v>358</v>
      </c>
      <c r="C85" s="84" t="s">
        <v>238</v>
      </c>
      <c r="D85" s="67" t="s">
        <v>124</v>
      </c>
      <c r="E85" s="68">
        <v>19</v>
      </c>
      <c r="F85" s="129"/>
      <c r="G85" s="146"/>
      <c r="H85" s="167"/>
    </row>
    <row r="86" spans="1:8" ht="15.75" thickBot="1">
      <c r="B86" s="71"/>
      <c r="C86" s="72"/>
      <c r="D86" s="73"/>
      <c r="E86" s="73"/>
      <c r="F86" s="130"/>
      <c r="G86" s="130"/>
      <c r="H86" s="142"/>
    </row>
    <row r="87" spans="1:8" ht="15.75" thickBot="1">
      <c r="B87" s="54">
        <v>3.12</v>
      </c>
      <c r="C87" s="88" t="s">
        <v>490</v>
      </c>
      <c r="D87" s="56"/>
      <c r="E87" s="56"/>
      <c r="F87" s="89"/>
      <c r="G87" s="288"/>
      <c r="H87" s="289"/>
    </row>
    <row r="88" spans="1:8" ht="21" customHeight="1" thickBot="1">
      <c r="B88" s="83" t="s">
        <v>359</v>
      </c>
      <c r="C88" s="84" t="s">
        <v>107</v>
      </c>
      <c r="D88" s="67" t="s">
        <v>35</v>
      </c>
      <c r="E88" s="68">
        <v>1</v>
      </c>
      <c r="F88" s="69"/>
      <c r="G88" s="146"/>
      <c r="H88" s="167"/>
    </row>
    <row r="89" spans="1:8" ht="15.75" thickBot="1">
      <c r="B89" s="54">
        <v>3.13</v>
      </c>
      <c r="C89" s="88" t="s">
        <v>491</v>
      </c>
      <c r="D89" s="56"/>
      <c r="E89" s="56"/>
      <c r="F89" s="169"/>
      <c r="G89" s="170"/>
      <c r="H89" s="90"/>
    </row>
    <row r="90" spans="1:8">
      <c r="A90" s="105"/>
      <c r="B90" s="53" t="s">
        <v>360</v>
      </c>
      <c r="C90" s="59" t="s">
        <v>108</v>
      </c>
      <c r="D90" s="60"/>
      <c r="E90" s="61"/>
      <c r="F90" s="171"/>
      <c r="G90" s="172"/>
      <c r="H90" s="156"/>
    </row>
    <row r="91" spans="1:8" ht="31.5" customHeight="1">
      <c r="A91" s="105"/>
      <c r="B91" s="173" t="s">
        <v>361</v>
      </c>
      <c r="C91" s="174" t="s">
        <v>109</v>
      </c>
      <c r="D91" s="175" t="s">
        <v>110</v>
      </c>
      <c r="E91" s="176">
        <v>18</v>
      </c>
      <c r="F91" s="177"/>
      <c r="G91" s="146"/>
      <c r="H91" s="144"/>
    </row>
    <row r="92" spans="1:8" ht="38.25" customHeight="1">
      <c r="A92" s="105"/>
      <c r="B92" s="173" t="s">
        <v>362</v>
      </c>
      <c r="C92" s="174" t="s">
        <v>111</v>
      </c>
      <c r="D92" s="178" t="s">
        <v>110</v>
      </c>
      <c r="E92" s="179">
        <v>36</v>
      </c>
      <c r="F92" s="180"/>
      <c r="G92" s="146"/>
      <c r="H92" s="144"/>
    </row>
    <row r="93" spans="1:8" ht="39" customHeight="1">
      <c r="A93" s="105"/>
      <c r="B93" s="173" t="s">
        <v>363</v>
      </c>
      <c r="C93" s="174" t="s">
        <v>112</v>
      </c>
      <c r="D93" s="178" t="s">
        <v>110</v>
      </c>
      <c r="E93" s="179">
        <v>3</v>
      </c>
      <c r="F93" s="180"/>
      <c r="G93" s="146"/>
      <c r="H93" s="144"/>
    </row>
    <row r="94" spans="1:8" ht="33.75" customHeight="1">
      <c r="A94" s="105"/>
      <c r="B94" s="173" t="s">
        <v>364</v>
      </c>
      <c r="C94" s="174" t="s">
        <v>113</v>
      </c>
      <c r="D94" s="178" t="s">
        <v>110</v>
      </c>
      <c r="E94" s="179">
        <v>7</v>
      </c>
      <c r="F94" s="180"/>
      <c r="G94" s="146"/>
      <c r="H94" s="144"/>
    </row>
    <row r="95" spans="1:8" ht="63.75">
      <c r="A95" s="105"/>
      <c r="B95" s="173" t="s">
        <v>365</v>
      </c>
      <c r="C95" s="174" t="s">
        <v>114</v>
      </c>
      <c r="D95" s="178" t="s">
        <v>110</v>
      </c>
      <c r="E95" s="179">
        <v>36</v>
      </c>
      <c r="F95" s="180"/>
      <c r="G95" s="146"/>
      <c r="H95" s="144"/>
    </row>
    <row r="96" spans="1:8" ht="111" customHeight="1">
      <c r="A96" s="105"/>
      <c r="B96" s="173" t="s">
        <v>366</v>
      </c>
      <c r="C96" s="174" t="s">
        <v>115</v>
      </c>
      <c r="D96" s="178" t="s">
        <v>110</v>
      </c>
      <c r="E96" s="179">
        <v>36</v>
      </c>
      <c r="F96" s="180"/>
      <c r="G96" s="146"/>
      <c r="H96" s="144"/>
    </row>
    <row r="97" spans="1:8" ht="58.5" customHeight="1">
      <c r="A97" s="105"/>
      <c r="B97" s="173" t="s">
        <v>367</v>
      </c>
      <c r="C97" s="174" t="s">
        <v>116</v>
      </c>
      <c r="D97" s="178" t="s">
        <v>110</v>
      </c>
      <c r="E97" s="179">
        <v>18</v>
      </c>
      <c r="F97" s="180"/>
      <c r="G97" s="146"/>
      <c r="H97" s="144"/>
    </row>
    <row r="98" spans="1:8" ht="79.5" customHeight="1">
      <c r="A98" s="105"/>
      <c r="B98" s="173" t="s">
        <v>368</v>
      </c>
      <c r="C98" s="174" t="s">
        <v>117</v>
      </c>
      <c r="D98" s="178" t="s">
        <v>110</v>
      </c>
      <c r="E98" s="179">
        <v>3</v>
      </c>
      <c r="F98" s="180"/>
      <c r="G98" s="146"/>
      <c r="H98" s="144"/>
    </row>
    <row r="99" spans="1:8" ht="59.25" customHeight="1">
      <c r="A99" s="105"/>
      <c r="B99" s="173" t="s">
        <v>369</v>
      </c>
      <c r="C99" s="174" t="s">
        <v>118</v>
      </c>
      <c r="D99" s="178" t="s">
        <v>110</v>
      </c>
      <c r="E99" s="179">
        <v>18</v>
      </c>
      <c r="F99" s="180"/>
      <c r="G99" s="146"/>
      <c r="H99" s="144"/>
    </row>
    <row r="100" spans="1:8" ht="114.75">
      <c r="A100" s="105"/>
      <c r="B100" s="173" t="s">
        <v>370</v>
      </c>
      <c r="C100" s="174" t="s">
        <v>119</v>
      </c>
      <c r="D100" s="178" t="s">
        <v>110</v>
      </c>
      <c r="E100" s="179">
        <v>18</v>
      </c>
      <c r="F100" s="180"/>
      <c r="G100" s="146"/>
      <c r="H100" s="144"/>
    </row>
    <row r="101" spans="1:8" ht="43.5" customHeight="1">
      <c r="A101" s="105"/>
      <c r="B101" s="173" t="s">
        <v>371</v>
      </c>
      <c r="C101" s="174" t="s">
        <v>120</v>
      </c>
      <c r="D101" s="178" t="s">
        <v>110</v>
      </c>
      <c r="E101" s="179">
        <v>21</v>
      </c>
      <c r="F101" s="180"/>
      <c r="G101" s="146"/>
      <c r="H101" s="144"/>
    </row>
    <row r="102" spans="1:8" ht="28.5" customHeight="1">
      <c r="A102" s="105"/>
      <c r="B102" s="173" t="s">
        <v>372</v>
      </c>
      <c r="C102" s="174" t="s">
        <v>121</v>
      </c>
      <c r="D102" s="178" t="s">
        <v>110</v>
      </c>
      <c r="E102" s="179">
        <v>1</v>
      </c>
      <c r="F102" s="180"/>
      <c r="G102" s="146"/>
      <c r="H102" s="144"/>
    </row>
    <row r="103" spans="1:8" ht="41.25" customHeight="1">
      <c r="A103" s="105"/>
      <c r="B103" s="173" t="s">
        <v>373</v>
      </c>
      <c r="C103" s="174" t="s">
        <v>122</v>
      </c>
      <c r="D103" s="178" t="s">
        <v>110</v>
      </c>
      <c r="E103" s="179">
        <v>1</v>
      </c>
      <c r="F103" s="180"/>
      <c r="G103" s="146"/>
      <c r="H103" s="144"/>
    </row>
    <row r="104" spans="1:8" ht="59.25" customHeight="1">
      <c r="A104" s="105"/>
      <c r="B104" s="173" t="s">
        <v>374</v>
      </c>
      <c r="C104" s="174" t="s">
        <v>375</v>
      </c>
      <c r="D104" s="178" t="s">
        <v>110</v>
      </c>
      <c r="E104" s="179">
        <v>1</v>
      </c>
      <c r="F104" s="181"/>
      <c r="G104" s="146"/>
      <c r="H104" s="144"/>
    </row>
    <row r="105" spans="1:8" ht="96" customHeight="1">
      <c r="A105" s="105"/>
      <c r="B105" s="173" t="s">
        <v>376</v>
      </c>
      <c r="C105" s="174" t="s">
        <v>377</v>
      </c>
      <c r="D105" s="178" t="s">
        <v>124</v>
      </c>
      <c r="E105" s="179">
        <v>12</v>
      </c>
      <c r="F105" s="180"/>
      <c r="G105" s="146"/>
      <c r="H105" s="144"/>
    </row>
    <row r="106" spans="1:8" ht="89.25">
      <c r="A106" s="105"/>
      <c r="B106" s="173" t="s">
        <v>378</v>
      </c>
      <c r="C106" s="174" t="s">
        <v>379</v>
      </c>
      <c r="D106" s="178" t="s">
        <v>124</v>
      </c>
      <c r="E106" s="179">
        <v>12</v>
      </c>
      <c r="F106" s="180"/>
      <c r="G106" s="146"/>
      <c r="H106" s="144"/>
    </row>
    <row r="107" spans="1:8" ht="29.25" customHeight="1">
      <c r="A107" s="105"/>
      <c r="B107" s="173" t="s">
        <v>380</v>
      </c>
      <c r="C107" s="174" t="s">
        <v>267</v>
      </c>
      <c r="D107" s="178" t="s">
        <v>110</v>
      </c>
      <c r="E107" s="182">
        <v>24</v>
      </c>
      <c r="F107" s="180"/>
      <c r="G107" s="146"/>
      <c r="H107" s="144"/>
    </row>
    <row r="108" spans="1:8" ht="34.5" customHeight="1">
      <c r="A108" s="105"/>
      <c r="B108" s="173" t="s">
        <v>381</v>
      </c>
      <c r="C108" s="174" t="s">
        <v>269</v>
      </c>
      <c r="D108" s="178" t="s">
        <v>110</v>
      </c>
      <c r="E108" s="182">
        <v>3</v>
      </c>
      <c r="F108" s="180"/>
      <c r="G108" s="146"/>
      <c r="H108" s="144"/>
    </row>
    <row r="109" spans="1:8" ht="72.75" customHeight="1">
      <c r="A109" s="105"/>
      <c r="B109" s="173" t="s">
        <v>382</v>
      </c>
      <c r="C109" s="174" t="s">
        <v>271</v>
      </c>
      <c r="D109" s="178" t="s">
        <v>124</v>
      </c>
      <c r="E109" s="182">
        <v>27</v>
      </c>
      <c r="F109" s="180"/>
      <c r="G109" s="146"/>
      <c r="H109" s="144"/>
    </row>
    <row r="110" spans="1:8" ht="71.25" customHeight="1">
      <c r="A110" s="105"/>
      <c r="B110" s="173" t="s">
        <v>383</v>
      </c>
      <c r="C110" s="174" t="s">
        <v>135</v>
      </c>
      <c r="D110" s="178" t="s">
        <v>110</v>
      </c>
      <c r="E110" s="179">
        <v>28</v>
      </c>
      <c r="F110" s="180"/>
      <c r="G110" s="146"/>
      <c r="H110" s="144"/>
    </row>
    <row r="111" spans="1:8">
      <c r="A111" s="105"/>
      <c r="B111" s="194" t="s">
        <v>384</v>
      </c>
      <c r="C111" s="59" t="s">
        <v>136</v>
      </c>
      <c r="D111" s="187"/>
      <c r="E111" s="188"/>
      <c r="F111" s="189"/>
      <c r="G111" s="163"/>
      <c r="H111" s="161"/>
    </row>
    <row r="112" spans="1:8" ht="102">
      <c r="A112" s="105"/>
      <c r="B112" s="190" t="s">
        <v>385</v>
      </c>
      <c r="C112" s="174" t="s">
        <v>137</v>
      </c>
      <c r="D112" s="191" t="s">
        <v>129</v>
      </c>
      <c r="E112" s="192">
        <v>1</v>
      </c>
      <c r="F112" s="193"/>
      <c r="G112" s="146"/>
      <c r="H112" s="144"/>
    </row>
    <row r="113" spans="1:11">
      <c r="A113" s="105"/>
      <c r="B113" s="194" t="s">
        <v>386</v>
      </c>
      <c r="C113" s="297" t="s">
        <v>138</v>
      </c>
      <c r="D113" s="187"/>
      <c r="E113" s="188"/>
      <c r="F113" s="189"/>
      <c r="G113" s="163"/>
      <c r="H113" s="161"/>
    </row>
    <row r="114" spans="1:11" ht="46.5" customHeight="1">
      <c r="A114" s="105"/>
      <c r="B114" s="190" t="s">
        <v>387</v>
      </c>
      <c r="C114" s="174" t="s">
        <v>139</v>
      </c>
      <c r="D114" s="175" t="s">
        <v>42</v>
      </c>
      <c r="E114" s="176">
        <v>22</v>
      </c>
      <c r="F114" s="177"/>
      <c r="G114" s="146"/>
      <c r="H114" s="144"/>
    </row>
    <row r="115" spans="1:11" ht="122.25" customHeight="1">
      <c r="A115" s="105"/>
      <c r="B115" s="190" t="s">
        <v>388</v>
      </c>
      <c r="C115" s="174" t="s">
        <v>140</v>
      </c>
      <c r="D115" s="178" t="s">
        <v>124</v>
      </c>
      <c r="E115" s="179">
        <v>25</v>
      </c>
      <c r="F115" s="180"/>
      <c r="G115" s="146"/>
      <c r="H115" s="144"/>
    </row>
    <row r="116" spans="1:11" ht="93.75" customHeight="1">
      <c r="A116" s="105"/>
      <c r="B116" s="190" t="s">
        <v>389</v>
      </c>
      <c r="C116" s="174" t="s">
        <v>141</v>
      </c>
      <c r="D116" s="178" t="s">
        <v>110</v>
      </c>
      <c r="E116" s="179">
        <v>2</v>
      </c>
      <c r="F116" s="180"/>
      <c r="G116" s="146"/>
      <c r="H116" s="144"/>
    </row>
    <row r="117" spans="1:11" ht="31.5" customHeight="1">
      <c r="A117" s="105"/>
      <c r="B117" s="190" t="s">
        <v>390</v>
      </c>
      <c r="C117" s="174" t="s">
        <v>142</v>
      </c>
      <c r="D117" s="178" t="s">
        <v>110</v>
      </c>
      <c r="E117" s="179">
        <v>28</v>
      </c>
      <c r="F117" s="180"/>
      <c r="G117" s="146"/>
      <c r="H117" s="144"/>
    </row>
    <row r="118" spans="1:11" ht="44.25" customHeight="1">
      <c r="A118" s="105"/>
      <c r="B118" s="190" t="s">
        <v>391</v>
      </c>
      <c r="C118" s="174" t="s">
        <v>143</v>
      </c>
      <c r="D118" s="178" t="s">
        <v>110</v>
      </c>
      <c r="E118" s="179">
        <v>1</v>
      </c>
      <c r="F118" s="290"/>
      <c r="G118" s="146"/>
      <c r="H118" s="144"/>
    </row>
    <row r="119" spans="1:11" ht="15.75" thickBot="1">
      <c r="B119" s="291"/>
      <c r="C119" s="292"/>
      <c r="D119" s="293"/>
      <c r="E119" s="293"/>
      <c r="F119" s="294"/>
      <c r="G119" s="295"/>
      <c r="H119" s="254"/>
    </row>
    <row r="120" spans="1:11" ht="15" customHeight="1" thickBot="1">
      <c r="B120" s="341" t="s">
        <v>392</v>
      </c>
      <c r="C120" s="341"/>
      <c r="D120" s="341"/>
      <c r="E120" s="341"/>
      <c r="F120" s="341"/>
      <c r="G120" s="341"/>
      <c r="H120" s="101"/>
      <c r="J120" s="102"/>
      <c r="K120" s="103"/>
    </row>
    <row r="121" spans="1:11" s="105" customFormat="1">
      <c r="A121" s="49"/>
      <c r="B121" s="104"/>
      <c r="C121" s="104"/>
      <c r="D121" s="104"/>
      <c r="E121" s="104"/>
      <c r="F121" s="104"/>
      <c r="G121" s="104"/>
      <c r="H121" s="104"/>
      <c r="I121" s="49"/>
      <c r="J121" s="49"/>
    </row>
    <row r="122" spans="1:11">
      <c r="B122" s="104"/>
      <c r="C122" s="104"/>
      <c r="D122" s="104"/>
      <c r="E122" s="104"/>
      <c r="F122" s="104"/>
      <c r="G122" s="104"/>
      <c r="H122" s="104"/>
    </row>
  </sheetData>
  <mergeCells count="5">
    <mergeCell ref="C6:H6"/>
    <mergeCell ref="B120:G120"/>
    <mergeCell ref="B2:H3"/>
    <mergeCell ref="B1:H1"/>
    <mergeCell ref="B4:H4"/>
  </mergeCells>
  <pageMargins left="0.70866141732283472" right="0.70866141732283472" top="0.74803149606299213" bottom="0.74803149606299213" header="0.31496062992125984" footer="0.31496062992125984"/>
  <pageSetup scale="85"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K118"/>
  <sheetViews>
    <sheetView tabSelected="1" view="pageBreakPreview" topLeftCell="A8" zoomScaleNormal="70" zoomScaleSheetLayoutView="100" workbookViewId="0">
      <selection activeCell="F14" sqref="F14"/>
    </sheetView>
  </sheetViews>
  <sheetFormatPr baseColWidth="10" defaultColWidth="11.42578125" defaultRowHeight="15"/>
  <cols>
    <col min="1" max="1" width="2.28515625" style="49" customWidth="1"/>
    <col min="2" max="2" width="6.85546875" style="49" customWidth="1"/>
    <col min="3" max="3" width="31.5703125" style="49" customWidth="1"/>
    <col min="4" max="4" width="8.7109375" style="49" customWidth="1"/>
    <col min="5" max="7" width="11.28515625" style="49" customWidth="1"/>
    <col min="8" max="8" width="16.85546875" style="49" customWidth="1"/>
    <col min="9" max="9" width="13" style="49" bestFit="1" customWidth="1"/>
    <col min="10" max="16384" width="11.42578125" style="49"/>
  </cols>
  <sheetData>
    <row r="1" spans="2:9" ht="25.5" customHeight="1">
      <c r="B1" s="315" t="s">
        <v>484</v>
      </c>
      <c r="C1" s="316"/>
      <c r="D1" s="316"/>
      <c r="E1" s="316"/>
      <c r="F1" s="316"/>
      <c r="G1" s="316"/>
      <c r="H1" s="317"/>
    </row>
    <row r="2" spans="2:9" ht="24.95" customHeight="1">
      <c r="B2" s="315" t="s">
        <v>482</v>
      </c>
      <c r="C2" s="316"/>
      <c r="D2" s="316"/>
      <c r="E2" s="316"/>
      <c r="F2" s="316"/>
      <c r="G2" s="316"/>
      <c r="H2" s="317"/>
    </row>
    <row r="3" spans="2:9" ht="30" customHeight="1" thickBot="1">
      <c r="B3" s="312" t="s">
        <v>480</v>
      </c>
      <c r="C3" s="313"/>
      <c r="D3" s="313"/>
      <c r="E3" s="313"/>
      <c r="F3" s="313"/>
      <c r="G3" s="313"/>
      <c r="H3" s="314"/>
    </row>
    <row r="4" spans="2:9" ht="33" customHeight="1">
      <c r="B4" s="50" t="s">
        <v>2</v>
      </c>
      <c r="C4" s="51" t="s">
        <v>3</v>
      </c>
      <c r="D4" s="51" t="s">
        <v>4</v>
      </c>
      <c r="E4" s="51" t="s">
        <v>5</v>
      </c>
      <c r="F4" s="51" t="s">
        <v>6</v>
      </c>
      <c r="G4" s="51" t="s">
        <v>7</v>
      </c>
      <c r="H4" s="52" t="s">
        <v>8</v>
      </c>
    </row>
    <row r="5" spans="2:9" ht="30.75" customHeight="1" thickBot="1">
      <c r="B5" s="53">
        <v>4</v>
      </c>
      <c r="C5" s="330" t="s">
        <v>393</v>
      </c>
      <c r="D5" s="330"/>
      <c r="E5" s="330"/>
      <c r="F5" s="330"/>
      <c r="G5" s="330"/>
      <c r="H5" s="347"/>
    </row>
    <row r="6" spans="2:9" ht="15.75" thickBot="1">
      <c r="B6" s="54">
        <v>4.0999999999999996</v>
      </c>
      <c r="C6" s="55" t="str">
        <f>' ESCALERAS'!C9</f>
        <v>PAGO DE DERECHOS E IMPUESTOS</v>
      </c>
      <c r="D6" s="56"/>
      <c r="E6" s="56"/>
      <c r="F6" s="57"/>
      <c r="G6" s="57"/>
      <c r="H6" s="58"/>
    </row>
    <row r="7" spans="2:9">
      <c r="B7" s="108" t="s">
        <v>394</v>
      </c>
      <c r="C7" s="59" t="str">
        <f>' ESCALERAS'!C10</f>
        <v>Pago de derechos e impuestos</v>
      </c>
      <c r="D7" s="60"/>
      <c r="E7" s="61"/>
      <c r="F7" s="62"/>
      <c r="G7" s="63"/>
      <c r="H7" s="64"/>
    </row>
    <row r="8" spans="2:9" ht="72" customHeight="1">
      <c r="B8" s="65" t="s">
        <v>395</v>
      </c>
      <c r="C8" s="66" t="str">
        <f>' ESCALERAS'!C11</f>
        <v>Pago de derechos e impuestos, tanto Gubernamentales como Municipales por concepto de los trabajos y los considerados en las condiciones del Contrato</v>
      </c>
      <c r="D8" s="67" t="s">
        <v>15</v>
      </c>
      <c r="E8" s="68">
        <v>1</v>
      </c>
      <c r="F8" s="69"/>
      <c r="G8" s="69"/>
      <c r="H8" s="70"/>
    </row>
    <row r="9" spans="2:9" ht="20.100000000000001" customHeight="1" thickBot="1">
      <c r="B9" s="71"/>
      <c r="C9" s="72"/>
      <c r="D9" s="73"/>
      <c r="E9" s="74"/>
      <c r="F9" s="75"/>
      <c r="G9" s="75"/>
      <c r="H9" s="76"/>
    </row>
    <row r="10" spans="2:9" ht="15.75" thickBot="1">
      <c r="B10" s="54">
        <v>4.2</v>
      </c>
      <c r="C10" s="77" t="s">
        <v>501</v>
      </c>
      <c r="D10" s="78"/>
      <c r="E10" s="56"/>
      <c r="F10" s="57"/>
      <c r="G10" s="57"/>
      <c r="H10" s="58"/>
    </row>
    <row r="11" spans="2:9" ht="20.100000000000001" customHeight="1">
      <c r="B11" s="108" t="s">
        <v>417</v>
      </c>
      <c r="C11" s="59" t="s">
        <v>166</v>
      </c>
      <c r="D11" s="79"/>
      <c r="E11" s="80"/>
      <c r="F11" s="81"/>
      <c r="G11" s="82"/>
      <c r="H11" s="64"/>
    </row>
    <row r="12" spans="2:9" ht="45" customHeight="1">
      <c r="B12" s="83" t="s">
        <v>418</v>
      </c>
      <c r="C12" s="84" t="s">
        <v>397</v>
      </c>
      <c r="D12" s="67" t="s">
        <v>21</v>
      </c>
      <c r="E12" s="67">
        <v>486.28</v>
      </c>
      <c r="F12" s="69"/>
      <c r="G12" s="69"/>
      <c r="H12" s="85"/>
    </row>
    <row r="13" spans="2:9" ht="86.25" customHeight="1">
      <c r="B13" s="83" t="s">
        <v>419</v>
      </c>
      <c r="C13" s="84" t="s">
        <v>398</v>
      </c>
      <c r="D13" s="67" t="s">
        <v>21</v>
      </c>
      <c r="E13" s="67">
        <v>486.28</v>
      </c>
      <c r="F13" s="69"/>
      <c r="G13" s="69"/>
      <c r="H13" s="85"/>
      <c r="I13" s="86"/>
    </row>
    <row r="14" spans="2:9" ht="58.5" customHeight="1">
      <c r="B14" s="83" t="s">
        <v>420</v>
      </c>
      <c r="C14" s="84" t="s">
        <v>399</v>
      </c>
      <c r="D14" s="67" t="s">
        <v>400</v>
      </c>
      <c r="E14" s="87">
        <v>4</v>
      </c>
      <c r="F14" s="69"/>
      <c r="G14" s="69"/>
      <c r="H14" s="85"/>
    </row>
    <row r="15" spans="2:9" ht="20.100000000000001" customHeight="1">
      <c r="B15" s="54">
        <v>4.3</v>
      </c>
      <c r="C15" s="88" t="s">
        <v>490</v>
      </c>
      <c r="D15" s="56"/>
      <c r="E15" s="56"/>
      <c r="F15" s="89"/>
      <c r="G15" s="89"/>
      <c r="H15" s="90"/>
    </row>
    <row r="16" spans="2:9" ht="20.100000000000001" customHeight="1">
      <c r="B16" s="91" t="s">
        <v>396</v>
      </c>
      <c r="C16" s="92" t="s">
        <v>107</v>
      </c>
      <c r="D16" s="93" t="s">
        <v>35</v>
      </c>
      <c r="E16" s="93">
        <v>1</v>
      </c>
      <c r="F16" s="94"/>
      <c r="G16" s="69"/>
      <c r="H16" s="95"/>
    </row>
    <row r="17" spans="1:11" ht="20.100000000000001" customHeight="1" thickBot="1">
      <c r="B17" s="96"/>
      <c r="C17" s="97"/>
      <c r="D17" s="98"/>
      <c r="E17" s="98"/>
      <c r="F17" s="99"/>
      <c r="G17" s="99"/>
      <c r="H17" s="100"/>
    </row>
    <row r="18" spans="1:11" ht="15" customHeight="1" thickBot="1">
      <c r="B18" s="341" t="s">
        <v>281</v>
      </c>
      <c r="C18" s="341"/>
      <c r="D18" s="341"/>
      <c r="E18" s="341"/>
      <c r="F18" s="341"/>
      <c r="G18" s="341"/>
      <c r="H18" s="101"/>
      <c r="J18" s="102"/>
      <c r="K18" s="103"/>
    </row>
    <row r="19" spans="1:11" s="105" customFormat="1" ht="33.75" customHeight="1">
      <c r="A19" s="49"/>
      <c r="B19" s="104"/>
      <c r="C19" s="104"/>
      <c r="D19" s="104"/>
      <c r="E19" s="104"/>
      <c r="F19" s="104"/>
      <c r="G19" s="104"/>
      <c r="H19" s="104"/>
      <c r="I19" s="49"/>
    </row>
    <row r="20" spans="1:11" ht="33.75" customHeight="1">
      <c r="B20" s="104"/>
      <c r="C20" s="104"/>
      <c r="D20" s="104"/>
      <c r="E20" s="104"/>
      <c r="F20" s="104"/>
      <c r="G20" s="104"/>
      <c r="H20" s="104"/>
    </row>
    <row r="21" spans="1:11" ht="33.75" customHeight="1"/>
    <row r="22" spans="1:11" ht="33.75" customHeight="1"/>
    <row r="23" spans="1:11" ht="33.75" customHeight="1"/>
    <row r="24" spans="1:11" ht="33.75" customHeight="1"/>
    <row r="25" spans="1:11" ht="33.75" customHeight="1"/>
    <row r="26" spans="1:11" ht="33.75" customHeight="1"/>
    <row r="27" spans="1:11" ht="33.75" customHeight="1"/>
    <row r="28" spans="1:11" ht="33.75" customHeight="1"/>
    <row r="29" spans="1:11" ht="33.75" customHeight="1"/>
    <row r="30" spans="1:11" ht="33.75" customHeight="1"/>
    <row r="31" spans="1:11" ht="33.75" customHeight="1"/>
    <row r="32" spans="1:11" ht="33.75" customHeight="1"/>
    <row r="33" ht="33.75" customHeight="1"/>
    <row r="34" ht="33.75" customHeight="1"/>
    <row r="35" ht="33.75" customHeight="1"/>
    <row r="36" ht="33.75" customHeight="1"/>
    <row r="37" ht="33.75" customHeight="1"/>
    <row r="38" ht="33.75" customHeight="1"/>
    <row r="39" ht="33.75" customHeight="1"/>
    <row r="40" ht="33.75" customHeight="1"/>
    <row r="41" ht="33.75" customHeight="1"/>
    <row r="42" ht="33.75" customHeight="1"/>
    <row r="43" ht="33.75" customHeight="1"/>
    <row r="57" spans="9:9">
      <c r="I57" s="106"/>
    </row>
    <row r="84" spans="1:9">
      <c r="I84" s="49">
        <f>SUM(H86:H117)</f>
        <v>0</v>
      </c>
    </row>
    <row r="87" spans="1:9">
      <c r="A87" s="105"/>
    </row>
    <row r="88" spans="1:9">
      <c r="A88" s="105"/>
    </row>
    <row r="89" spans="1:9">
      <c r="A89" s="105"/>
    </row>
    <row r="90" spans="1:9">
      <c r="A90" s="105"/>
    </row>
    <row r="91" spans="1:9">
      <c r="A91" s="105"/>
    </row>
    <row r="92" spans="1:9">
      <c r="A92" s="105"/>
    </row>
    <row r="93" spans="1:9">
      <c r="A93" s="105"/>
    </row>
    <row r="94" spans="1:9">
      <c r="A94" s="105"/>
    </row>
    <row r="95" spans="1:9">
      <c r="A95" s="105"/>
    </row>
    <row r="96" spans="1:9">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row r="108" spans="1:1">
      <c r="A108" s="105"/>
    </row>
    <row r="109" spans="1:1">
      <c r="A109" s="105"/>
    </row>
    <row r="110" spans="1:1">
      <c r="A110" s="105"/>
    </row>
    <row r="111" spans="1:1">
      <c r="A111" s="105"/>
    </row>
    <row r="112" spans="1:1">
      <c r="A112" s="105"/>
    </row>
    <row r="113" spans="1:1">
      <c r="A113" s="105"/>
    </row>
    <row r="114" spans="1:1">
      <c r="A114" s="105"/>
    </row>
    <row r="115" spans="1:1">
      <c r="A115" s="105"/>
    </row>
    <row r="116" spans="1:1">
      <c r="A116" s="105"/>
    </row>
    <row r="117" spans="1:1">
      <c r="A117" s="105"/>
    </row>
    <row r="118" spans="1:1">
      <c r="A118" s="105"/>
    </row>
  </sheetData>
  <mergeCells count="5">
    <mergeCell ref="C5:H5"/>
    <mergeCell ref="B18:G18"/>
    <mergeCell ref="B1:H1"/>
    <mergeCell ref="B2:H2"/>
    <mergeCell ref="B3:H3"/>
  </mergeCells>
  <pageMargins left="1.02" right="0.70866141732283472" top="0.74803149606299213" bottom="0.74803149606299213" header="0.31496062992125984" footer="0.31496062992125984"/>
  <pageSetup scale="85"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4:L41"/>
  <sheetViews>
    <sheetView topLeftCell="A13" workbookViewId="0">
      <selection activeCell="B19" sqref="B19:E19"/>
    </sheetView>
  </sheetViews>
  <sheetFormatPr baseColWidth="10" defaultColWidth="11.42578125" defaultRowHeight="15"/>
  <cols>
    <col min="2" max="2" width="19.28515625" customWidth="1"/>
    <col min="3" max="3" width="9.28515625" customWidth="1"/>
    <col min="4" max="4" width="11.140625" customWidth="1"/>
    <col min="5" max="5" width="10.140625" customWidth="1"/>
    <col min="6" max="6" width="12.5703125" customWidth="1"/>
    <col min="7" max="7" width="13.140625" customWidth="1"/>
  </cols>
  <sheetData>
    <row r="4" spans="1:9" ht="15" customHeight="1">
      <c r="A4" s="350" t="s">
        <v>405</v>
      </c>
      <c r="B4" s="351"/>
      <c r="C4" s="351"/>
      <c r="D4" s="351"/>
      <c r="E4" s="351"/>
      <c r="F4" s="351"/>
      <c r="G4" s="352"/>
    </row>
    <row r="5" spans="1:9">
      <c r="A5" s="353"/>
      <c r="B5" s="354"/>
      <c r="C5" s="354"/>
      <c r="D5" s="354"/>
      <c r="E5" s="354"/>
      <c r="F5" s="354"/>
      <c r="G5" s="355"/>
    </row>
    <row r="6" spans="1:9">
      <c r="A6" s="353"/>
      <c r="B6" s="354"/>
      <c r="C6" s="354"/>
      <c r="D6" s="354"/>
      <c r="E6" s="354"/>
      <c r="F6" s="354"/>
      <c r="G6" s="355"/>
    </row>
    <row r="7" spans="1:9">
      <c r="A7" s="353"/>
      <c r="B7" s="354"/>
      <c r="C7" s="354"/>
      <c r="D7" s="354"/>
      <c r="E7" s="354"/>
      <c r="F7" s="354"/>
      <c r="G7" s="355"/>
    </row>
    <row r="8" spans="1:9" ht="15" customHeight="1">
      <c r="A8" s="356" t="s">
        <v>406</v>
      </c>
      <c r="B8" s="357"/>
      <c r="C8" s="357"/>
      <c r="D8" s="357"/>
      <c r="E8" s="357"/>
      <c r="F8" s="357"/>
      <c r="G8" s="358"/>
    </row>
    <row r="9" spans="1:9" ht="29.25" customHeight="1">
      <c r="A9" s="359"/>
      <c r="B9" s="360"/>
      <c r="C9" s="360"/>
      <c r="D9" s="360"/>
      <c r="E9" s="360"/>
      <c r="F9" s="360"/>
      <c r="G9" s="361"/>
    </row>
    <row r="10" spans="1:9" ht="15.75">
      <c r="A10" s="1" t="s">
        <v>407</v>
      </c>
      <c r="B10" s="2"/>
      <c r="C10" s="2"/>
      <c r="D10" s="3"/>
      <c r="E10" s="3"/>
      <c r="F10" s="3"/>
      <c r="G10" s="4"/>
    </row>
    <row r="11" spans="1:9" ht="31.5" customHeight="1">
      <c r="A11" s="367" t="s">
        <v>408</v>
      </c>
      <c r="B11" s="368"/>
      <c r="C11" s="368"/>
      <c r="D11" s="368"/>
      <c r="E11" s="368"/>
      <c r="F11" s="368"/>
      <c r="G11" s="369"/>
    </row>
    <row r="12" spans="1:9" ht="21.75" customHeight="1">
      <c r="A12" s="370" t="s">
        <v>0</v>
      </c>
      <c r="B12" s="371"/>
      <c r="C12" s="371"/>
      <c r="D12" s="371"/>
      <c r="E12" s="371"/>
      <c r="F12" s="371"/>
      <c r="G12" s="372"/>
    </row>
    <row r="13" spans="1:9" ht="15" customHeight="1">
      <c r="A13" s="370" t="s">
        <v>1</v>
      </c>
      <c r="B13" s="371"/>
      <c r="C13" s="371"/>
      <c r="D13" s="371"/>
      <c r="E13" s="371"/>
      <c r="F13" s="371"/>
      <c r="G13" s="372"/>
    </row>
    <row r="14" spans="1:9">
      <c r="A14" s="367"/>
      <c r="B14" s="368"/>
      <c r="C14" s="368"/>
      <c r="D14" s="368"/>
      <c r="E14" s="368"/>
      <c r="F14" s="368"/>
      <c r="G14" s="369"/>
    </row>
    <row r="15" spans="1:9" ht="47.25" customHeight="1">
      <c r="A15" s="373" t="s">
        <v>409</v>
      </c>
      <c r="B15" s="374"/>
      <c r="C15" s="374"/>
      <c r="D15" s="374"/>
      <c r="E15" s="374"/>
      <c r="F15" s="374"/>
      <c r="G15" s="375"/>
      <c r="H15" s="5"/>
      <c r="I15" s="48"/>
    </row>
    <row r="16" spans="1:9" ht="47.25" customHeight="1">
      <c r="A16" s="348" t="s">
        <v>2</v>
      </c>
      <c r="B16" s="348" t="s">
        <v>3</v>
      </c>
      <c r="C16" s="365" t="s">
        <v>4</v>
      </c>
      <c r="D16" s="365" t="s">
        <v>5</v>
      </c>
      <c r="E16" s="365" t="s">
        <v>6</v>
      </c>
      <c r="F16" s="348" t="s">
        <v>7</v>
      </c>
      <c r="G16" s="348" t="s">
        <v>8</v>
      </c>
      <c r="H16" s="5"/>
      <c r="I16" s="48"/>
    </row>
    <row r="17" spans="1:12">
      <c r="A17" s="349"/>
      <c r="B17" s="349"/>
      <c r="C17" s="366"/>
      <c r="D17" s="366"/>
      <c r="E17" s="366"/>
      <c r="F17" s="349"/>
      <c r="G17" s="349"/>
    </row>
    <row r="18" spans="1:12" ht="21">
      <c r="A18" s="6">
        <v>1</v>
      </c>
      <c r="B18" s="7" t="s">
        <v>410</v>
      </c>
      <c r="C18" s="8"/>
      <c r="D18" s="8"/>
      <c r="E18" s="9"/>
      <c r="F18" s="10"/>
      <c r="G18" s="11">
        <f>SUM(F19:F23)</f>
        <v>4083.8199999999997</v>
      </c>
    </row>
    <row r="19" spans="1:12" ht="21">
      <c r="A19" s="12">
        <v>1.1000000000000001</v>
      </c>
      <c r="B19" s="13" t="s">
        <v>234</v>
      </c>
      <c r="C19" s="14" t="s">
        <v>21</v>
      </c>
      <c r="D19" s="15">
        <v>28</v>
      </c>
      <c r="E19" s="16">
        <f>L19*1.13</f>
        <v>54.239999999999995</v>
      </c>
      <c r="F19" s="17">
        <f>D19*E19</f>
        <v>1518.7199999999998</v>
      </c>
      <c r="G19" s="18"/>
      <c r="L19">
        <v>48</v>
      </c>
    </row>
    <row r="20" spans="1:12" ht="31.5">
      <c r="A20" s="19">
        <v>1.2</v>
      </c>
      <c r="B20" s="20" t="s">
        <v>411</v>
      </c>
      <c r="C20" s="21" t="s">
        <v>124</v>
      </c>
      <c r="D20" s="22">
        <v>13</v>
      </c>
      <c r="E20" s="23">
        <f t="shared" ref="E20:E21" si="0">L20*1.13</f>
        <v>73.449999999999989</v>
      </c>
      <c r="F20" s="24">
        <f t="shared" ref="F20:F21" si="1">D20*E20</f>
        <v>954.84999999999991</v>
      </c>
      <c r="G20" s="25"/>
      <c r="L20">
        <v>65</v>
      </c>
    </row>
    <row r="21" spans="1:12" ht="21">
      <c r="A21" s="19">
        <v>1.3</v>
      </c>
      <c r="B21" s="20" t="s">
        <v>412</v>
      </c>
      <c r="C21" s="21" t="s">
        <v>124</v>
      </c>
      <c r="D21" s="22">
        <v>15</v>
      </c>
      <c r="E21" s="23">
        <f t="shared" si="0"/>
        <v>107.35</v>
      </c>
      <c r="F21" s="24">
        <f t="shared" si="1"/>
        <v>1610.25</v>
      </c>
      <c r="G21" s="25"/>
      <c r="L21">
        <v>95</v>
      </c>
    </row>
    <row r="22" spans="1:12">
      <c r="A22" s="12">
        <v>1.4</v>
      </c>
      <c r="B22" s="13"/>
      <c r="C22" s="14"/>
      <c r="D22" s="26"/>
      <c r="E22" s="27"/>
      <c r="F22" s="17"/>
      <c r="G22" s="18"/>
    </row>
    <row r="23" spans="1:12">
      <c r="A23" s="12">
        <v>1.5</v>
      </c>
      <c r="B23" s="28"/>
      <c r="C23" s="26"/>
      <c r="D23" s="29"/>
      <c r="E23" s="30"/>
      <c r="F23" s="31"/>
      <c r="G23" s="18"/>
    </row>
    <row r="24" spans="1:12">
      <c r="A24" s="32"/>
      <c r="B24" s="33"/>
      <c r="C24" s="29"/>
      <c r="D24" s="29"/>
      <c r="E24" s="30"/>
      <c r="F24" s="34"/>
      <c r="G24" s="18"/>
    </row>
    <row r="25" spans="1:12" ht="21">
      <c r="A25" s="6">
        <v>2</v>
      </c>
      <c r="B25" s="7" t="s">
        <v>413</v>
      </c>
      <c r="C25" s="8"/>
      <c r="D25" s="8"/>
      <c r="E25" s="35"/>
      <c r="F25" s="10"/>
      <c r="G25" s="18"/>
    </row>
    <row r="26" spans="1:12">
      <c r="A26" s="12">
        <v>2.1</v>
      </c>
      <c r="B26" s="36"/>
      <c r="C26" s="14"/>
      <c r="D26" s="14"/>
      <c r="E26" s="37"/>
      <c r="F26" s="17"/>
      <c r="G26" s="18"/>
    </row>
    <row r="27" spans="1:12">
      <c r="A27" s="12">
        <v>2.2000000000000002</v>
      </c>
      <c r="B27" s="36"/>
      <c r="C27" s="14"/>
      <c r="D27" s="14"/>
      <c r="E27" s="37"/>
      <c r="F27" s="17"/>
      <c r="G27" s="18"/>
    </row>
    <row r="28" spans="1:12">
      <c r="A28" s="12">
        <v>2.2999999999999998</v>
      </c>
      <c r="B28" s="36"/>
      <c r="C28" s="14"/>
      <c r="D28" s="14"/>
      <c r="E28" s="37"/>
      <c r="F28" s="17"/>
      <c r="G28" s="18"/>
    </row>
    <row r="29" spans="1:12">
      <c r="A29" s="12">
        <v>2.4</v>
      </c>
      <c r="B29" s="38"/>
      <c r="C29" s="14"/>
      <c r="D29" s="14"/>
      <c r="E29" s="16"/>
      <c r="F29" s="17"/>
      <c r="G29" s="17"/>
    </row>
    <row r="30" spans="1:12">
      <c r="A30" s="12">
        <v>2.5</v>
      </c>
      <c r="B30" s="38"/>
      <c r="C30" s="39"/>
      <c r="D30" s="39"/>
      <c r="E30" s="40"/>
      <c r="F30" s="17"/>
      <c r="G30" s="17"/>
    </row>
    <row r="31" spans="1:12">
      <c r="A31" s="41">
        <v>2.6</v>
      </c>
      <c r="B31" s="42"/>
      <c r="C31" s="43"/>
      <c r="D31" s="43"/>
      <c r="E31" s="44"/>
      <c r="F31" s="31"/>
      <c r="G31" s="31"/>
    </row>
    <row r="32" spans="1:12" ht="15.75" customHeight="1">
      <c r="A32" s="362" t="s">
        <v>414</v>
      </c>
      <c r="B32" s="363"/>
      <c r="C32" s="363"/>
      <c r="D32" s="363"/>
      <c r="E32" s="363"/>
      <c r="F32" s="364"/>
      <c r="G32" s="45">
        <f>SUM(G18:G31)</f>
        <v>4083.8199999999997</v>
      </c>
    </row>
    <row r="33" spans="1:7">
      <c r="A33" s="46"/>
    </row>
    <row r="34" spans="1:7">
      <c r="A34" s="47"/>
      <c r="B34" s="47"/>
      <c r="C34" s="47"/>
      <c r="D34" s="47"/>
      <c r="E34" s="47"/>
      <c r="F34" s="47"/>
      <c r="G34" s="47"/>
    </row>
    <row r="35" spans="1:7">
      <c r="A35" s="47"/>
      <c r="B35" s="47"/>
      <c r="C35" s="47"/>
      <c r="D35" s="47"/>
      <c r="E35" s="47"/>
      <c r="F35" s="47"/>
      <c r="G35" s="47"/>
    </row>
    <row r="36" spans="1:7">
      <c r="A36" s="47"/>
      <c r="B36" s="47"/>
      <c r="C36" s="47"/>
      <c r="D36" s="47"/>
      <c r="E36" s="47"/>
      <c r="F36" s="47"/>
      <c r="G36" s="47"/>
    </row>
    <row r="37" spans="1:7">
      <c r="A37" s="47"/>
      <c r="B37" s="47"/>
      <c r="C37" s="47"/>
      <c r="D37" s="47"/>
      <c r="E37" s="47"/>
      <c r="F37" s="47"/>
      <c r="G37" s="47"/>
    </row>
    <row r="38" spans="1:7">
      <c r="A38" s="47"/>
      <c r="B38" s="47"/>
      <c r="C38" s="47"/>
      <c r="D38" s="47"/>
      <c r="E38" s="47"/>
      <c r="F38" s="47"/>
      <c r="G38" s="47"/>
    </row>
    <row r="39" spans="1:7">
      <c r="A39" s="47"/>
      <c r="B39" s="47"/>
      <c r="C39" s="47"/>
      <c r="D39" s="47"/>
      <c r="E39" s="47"/>
      <c r="F39" s="47"/>
      <c r="G39" s="47"/>
    </row>
    <row r="40" spans="1:7">
      <c r="A40" s="47"/>
      <c r="B40" s="47"/>
      <c r="C40" s="47"/>
      <c r="D40" s="47"/>
      <c r="E40" s="47"/>
      <c r="F40" s="47"/>
      <c r="G40" s="47"/>
    </row>
    <row r="41" spans="1:7">
      <c r="A41" s="47"/>
      <c r="B41" s="47"/>
      <c r="C41" s="47"/>
      <c r="D41" s="47"/>
      <c r="E41" s="47"/>
      <c r="F41" s="47"/>
      <c r="G41" s="47"/>
    </row>
  </sheetData>
  <mergeCells count="15">
    <mergeCell ref="G16:G17"/>
    <mergeCell ref="A4:G7"/>
    <mergeCell ref="A8:G9"/>
    <mergeCell ref="A32:F32"/>
    <mergeCell ref="A16:A17"/>
    <mergeCell ref="B16:B17"/>
    <mergeCell ref="C16:C17"/>
    <mergeCell ref="D16:D17"/>
    <mergeCell ref="E16:E17"/>
    <mergeCell ref="F16:F17"/>
    <mergeCell ref="A11:G11"/>
    <mergeCell ref="A12:G12"/>
    <mergeCell ref="A13:G13"/>
    <mergeCell ref="A14:G14"/>
    <mergeCell ref="A15:G15"/>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 RESUMEN</vt:lpstr>
      <vt:lpstr> ESCALERAS</vt:lpstr>
      <vt:lpstr> MÓDULO NORTE</vt:lpstr>
      <vt:lpstr> MÓDULO SUR </vt:lpstr>
      <vt:lpstr>DRENAJE DE ALL</vt:lpstr>
      <vt:lpstr>PRESUPUESTO (OBRAS EXTERIORES)</vt:lpstr>
      <vt:lpstr>' ESCALERAS'!Área_de_impresión</vt:lpstr>
      <vt:lpstr>' MÓDULO NORTE'!Área_de_impresión</vt:lpstr>
      <vt:lpstr>' MÓDULO SUR '!Área_de_impresión</vt:lpstr>
      <vt:lpstr>' RESUMEN'!Área_de_impresión</vt:lpstr>
      <vt:lpstr>'DRENAJE DE ALL'!Área_de_impresión</vt:lpstr>
      <vt:lpstr>' ESCALERAS'!Títulos_a_imprimir</vt:lpstr>
      <vt:lpstr>' MÓDULO NORTE'!Títulos_a_imprimir</vt:lpstr>
      <vt:lpstr>' MÓDULO SUR '!Títulos_a_imprimir</vt:lpstr>
      <vt:lpstr>' RESUMEN'!Títulos_a_imprimir</vt:lpstr>
      <vt:lpstr>'DRENAJE DE ALL'!Títulos_a_imprimir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Maryxenia de Salazar</dc:creator>
  <cp:lastModifiedBy>Maria de los Angeles Solorzano</cp:lastModifiedBy>
  <cp:lastPrinted>2023-07-14T18:02:45Z</cp:lastPrinted>
  <dcterms:created xsi:type="dcterms:W3CDTF">2019-08-27T16:07:00Z</dcterms:created>
  <dcterms:modified xsi:type="dcterms:W3CDTF">2023-08-07T17:51:33Z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2058-11.2.0.11486</vt:lpwstr>
  </property>
  <property fmtid="{D5CDD505-2E9C-101B-9397-08002B2CF9AE}" pid="3" name="ICV">
    <vt:lpwstr>612B74B478564E86AB3BC72A58F4CDBA</vt:lpwstr>
  </property>
  <property fmtid="{D5CDD505-2E9C-101B-9397-08002B2CF9AE}" pid="4" name="MSIP_Label_1127a2b6-15f0-419d-9b28-c70a2bd9d8e7_Enabled">
    <vt:lpwstr>true</vt:lpwstr>
  </property>
  <property fmtid="{D5CDD505-2E9C-101B-9397-08002B2CF9AE}" pid="5" name="MSIP_Label_1127a2b6-15f0-419d-9b28-c70a2bd9d8e7_SetDate">
    <vt:lpwstr>2023-02-22T16:52:09Z</vt:lpwstr>
  </property>
  <property fmtid="{D5CDD505-2E9C-101B-9397-08002B2CF9AE}" pid="6" name="MSIP_Label_1127a2b6-15f0-419d-9b28-c70a2bd9d8e7_Method">
    <vt:lpwstr>Standard</vt:lpwstr>
  </property>
  <property fmtid="{D5CDD505-2E9C-101B-9397-08002B2CF9AE}" pid="7" name="MSIP_Label_1127a2b6-15f0-419d-9b28-c70a2bd9d8e7_Name">
    <vt:lpwstr>defa4170-0d19-0005-0004-bc88714345d2</vt:lpwstr>
  </property>
  <property fmtid="{D5CDD505-2E9C-101B-9397-08002B2CF9AE}" pid="8" name="MSIP_Label_1127a2b6-15f0-419d-9b28-c70a2bd9d8e7_SiteId">
    <vt:lpwstr>72c26e03-2318-442a-ad4d-dd5408fdc373</vt:lpwstr>
  </property>
  <property fmtid="{D5CDD505-2E9C-101B-9397-08002B2CF9AE}" pid="9" name="MSIP_Label_1127a2b6-15f0-419d-9b28-c70a2bd9d8e7_ActionId">
    <vt:lpwstr>4d942e04-cb44-4f25-94f9-e28b4dcb06b1</vt:lpwstr>
  </property>
  <property fmtid="{D5CDD505-2E9C-101B-9397-08002B2CF9AE}" pid="10" name="MSIP_Label_1127a2b6-15f0-419d-9b28-c70a2bd9d8e7_ContentBits">
    <vt:lpwstr>0</vt:lpwstr>
  </property>
</Properties>
</file>